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ivica_prgomet_skole_hr/Documents/A_ŠKOLA/a Ravnatelj Tajnik/JAVNA NABAVA/Nabavka UDŽBENIKA - 2022-2023/"/>
    </mc:Choice>
  </mc:AlternateContent>
  <xr:revisionPtr revIDLastSave="168" documentId="13_ncr:1_{226776A2-688F-4871-B3F3-E1FC2943B56A}" xr6:coauthVersionLast="47" xr6:coauthVersionMax="47" xr10:uidLastSave="{054EAD52-BA70-4942-A935-DA9E959D4121}"/>
  <bookViews>
    <workbookView xWindow="-120" yWindow="-120" windowWidth="29040" windowHeight="15840" firstSheet="1" activeTab="1" xr2:uid="{E6D6EC2F-BAFB-4E32-8780-468CACCC477B}"/>
  </bookViews>
  <sheets>
    <sheet name="List2" sheetId="2" state="hidden" r:id="rId1"/>
    <sheet name="Udžbenici 2022-2023 - 1" sheetId="3" r:id="rId2"/>
  </sheets>
  <definedNames>
    <definedName name="_xlnm._FilterDatabase" localSheetId="1" hidden="1">'Udžbenici 2022-2023 - 1'!$A$4:$Z$289</definedName>
    <definedName name="_xlnm.Print_Titles" localSheetId="1">'Udžbenici 2022-2023 - 1'!$4:$4</definedName>
    <definedName name="_xlnm.Print_Area" localSheetId="1">'Udžbenici 2022-2023 - 1'!$A$1:$Z$289</definedName>
  </definedNames>
  <calcPr calcId="191029"/>
  <pivotCaches>
    <pivotCache cacheId="8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85" i="3" l="1"/>
  <c r="Z283" i="3"/>
  <c r="Z280" i="3"/>
  <c r="Z278" i="3"/>
  <c r="Z277" i="3"/>
  <c r="Z272" i="3"/>
  <c r="Z268" i="3"/>
  <c r="Z267" i="3"/>
  <c r="Z266" i="3"/>
  <c r="Z265" i="3"/>
  <c r="Z264" i="3"/>
  <c r="Z261" i="3"/>
  <c r="Z260" i="3"/>
  <c r="Z259" i="3"/>
  <c r="Z258" i="3"/>
  <c r="Z257" i="3"/>
  <c r="Z256" i="3"/>
  <c r="Z255" i="3"/>
  <c r="Z254" i="3"/>
  <c r="Z253" i="3"/>
  <c r="Z252" i="3"/>
  <c r="Z251" i="3"/>
  <c r="Z250" i="3"/>
  <c r="Z249" i="3"/>
  <c r="Z248" i="3"/>
  <c r="Z242" i="3"/>
  <c r="Z234" i="3"/>
  <c r="Z230" i="3"/>
  <c r="Z229" i="3"/>
  <c r="Z228" i="3"/>
  <c r="Z227" i="3"/>
  <c r="Z226" i="3"/>
  <c r="Z221" i="3"/>
  <c r="Z213" i="3"/>
  <c r="Z209" i="3"/>
  <c r="Z208" i="3"/>
  <c r="Z207" i="3"/>
  <c r="Z204" i="3"/>
  <c r="Z203" i="3"/>
  <c r="Z202" i="3"/>
  <c r="Z201" i="3"/>
  <c r="Z200" i="3"/>
  <c r="Z199" i="3"/>
  <c r="Z198" i="3"/>
  <c r="Z197" i="3"/>
  <c r="Z196" i="3"/>
  <c r="Z195" i="3"/>
  <c r="Z194" i="3"/>
  <c r="Z193" i="3"/>
  <c r="Z192" i="3"/>
  <c r="Z189" i="3"/>
  <c r="Z188" i="3"/>
  <c r="Z187" i="3"/>
  <c r="Z186" i="3"/>
  <c r="Z185" i="3"/>
  <c r="Z184" i="3"/>
  <c r="Z183" i="3"/>
  <c r="Z182" i="3"/>
  <c r="Z180" i="3"/>
  <c r="Z178" i="3"/>
  <c r="Z177" i="3"/>
  <c r="Z175" i="3"/>
  <c r="Z174" i="3"/>
  <c r="Z173" i="3"/>
  <c r="Z172" i="3"/>
  <c r="Z167" i="3"/>
  <c r="Z150" i="3"/>
  <c r="Z142" i="3"/>
  <c r="Z137" i="3"/>
  <c r="Z136" i="3"/>
  <c r="Z135" i="3"/>
  <c r="Z134" i="3"/>
  <c r="Z133" i="3"/>
  <c r="Z130" i="3"/>
  <c r="Z129" i="3"/>
  <c r="Z128" i="3"/>
  <c r="Z127" i="3"/>
  <c r="Z126" i="3"/>
  <c r="Z125" i="3"/>
  <c r="Z123" i="3"/>
  <c r="Z122" i="3"/>
  <c r="Z120" i="3"/>
  <c r="Z118" i="3"/>
  <c r="Z117" i="3"/>
  <c r="Z116" i="3"/>
  <c r="Z114" i="3"/>
  <c r="Z113" i="3"/>
  <c r="Z112" i="3"/>
  <c r="Z1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5" i="3"/>
  <c r="Z94" i="3"/>
  <c r="Z93" i="3"/>
  <c r="Z92" i="3"/>
  <c r="Z91" i="3"/>
  <c r="Z89" i="3"/>
  <c r="Z88" i="3"/>
  <c r="Z87" i="3"/>
  <c r="Z86" i="3"/>
  <c r="Z85" i="3"/>
  <c r="Z84" i="3"/>
  <c r="Z83" i="3"/>
  <c r="Z82" i="3"/>
  <c r="Z81" i="3"/>
  <c r="Z80" i="3"/>
  <c r="Z79" i="3"/>
  <c r="Z77" i="3"/>
  <c r="Z76" i="3"/>
  <c r="Z75" i="3"/>
  <c r="Z74" i="3"/>
  <c r="Z73" i="3"/>
  <c r="Z72" i="3"/>
  <c r="Z71" i="3"/>
  <c r="Z70" i="3"/>
  <c r="Z67" i="3"/>
  <c r="Z65" i="3"/>
  <c r="Z64" i="3"/>
  <c r="Z63" i="3"/>
  <c r="Z62" i="3"/>
  <c r="Z61" i="3"/>
  <c r="Z60" i="3"/>
  <c r="Z59" i="3"/>
  <c r="Z58" i="3"/>
  <c r="Z57" i="3"/>
  <c r="Z56" i="3"/>
  <c r="Z53" i="3"/>
  <c r="Z52" i="3"/>
  <c r="Z51" i="3"/>
  <c r="Z50" i="3"/>
  <c r="Z49" i="3"/>
  <c r="Z48" i="3"/>
  <c r="Z47" i="3"/>
  <c r="Z45" i="3"/>
  <c r="Z44" i="3"/>
  <c r="Z43" i="3"/>
  <c r="Z42" i="3"/>
  <c r="Z41" i="3"/>
  <c r="Z36" i="3"/>
  <c r="Z35" i="3"/>
  <c r="Z34" i="3"/>
  <c r="Z33" i="3"/>
  <c r="Z32" i="3"/>
  <c r="Z25" i="3"/>
  <c r="Z21" i="3"/>
  <c r="Z20" i="3"/>
  <c r="Z19" i="3"/>
  <c r="Z18" i="3"/>
  <c r="Z17" i="3"/>
  <c r="Z16" i="3"/>
  <c r="Z12" i="3"/>
  <c r="Z11" i="3"/>
  <c r="Z10" i="3"/>
  <c r="Z9" i="3"/>
  <c r="Z8" i="3"/>
  <c r="Z7" i="3"/>
  <c r="Z6" i="3"/>
  <c r="Z5" i="3"/>
  <c r="Z286" i="3" s="1"/>
  <c r="AB17" i="3"/>
  <c r="AB29" i="3"/>
  <c r="AB41" i="3"/>
  <c r="AB53" i="3"/>
  <c r="AB65" i="3"/>
  <c r="AB77" i="3"/>
  <c r="AB89" i="3"/>
  <c r="AB101" i="3"/>
  <c r="AB113" i="3"/>
  <c r="AB125" i="3"/>
  <c r="AB137" i="3"/>
  <c r="AB149" i="3"/>
  <c r="AB161" i="3"/>
  <c r="AB173" i="3"/>
  <c r="AB185" i="3"/>
  <c r="AB197" i="3"/>
  <c r="AB209" i="3"/>
  <c r="AB221" i="3"/>
  <c r="AB233" i="3"/>
  <c r="AB245" i="3"/>
  <c r="AB257" i="3"/>
  <c r="AB269" i="3"/>
  <c r="AB281" i="3"/>
  <c r="AA6" i="3"/>
  <c r="AB6" i="3" s="1"/>
  <c r="AA7" i="3"/>
  <c r="AB7" i="3" s="1"/>
  <c r="AA8" i="3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A18" i="3"/>
  <c r="AB18" i="3" s="1"/>
  <c r="AA19" i="3"/>
  <c r="AB19" i="3" s="1"/>
  <c r="AA20" i="3"/>
  <c r="AA21" i="3"/>
  <c r="AB21" i="3" s="1"/>
  <c r="AA22" i="3"/>
  <c r="AB22" i="3" s="1"/>
  <c r="AA23" i="3"/>
  <c r="AB23" i="3" s="1"/>
  <c r="AA24" i="3"/>
  <c r="AB24" i="3" s="1"/>
  <c r="AA25" i="3"/>
  <c r="AB25" i="3" s="1"/>
  <c r="AA26" i="3"/>
  <c r="AB26" i="3" s="1"/>
  <c r="AA27" i="3"/>
  <c r="AB27" i="3" s="1"/>
  <c r="AA28" i="3"/>
  <c r="AB28" i="3" s="1"/>
  <c r="AA29" i="3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AA36" i="3"/>
  <c r="AB36" i="3" s="1"/>
  <c r="AA37" i="3"/>
  <c r="AB37" i="3" s="1"/>
  <c r="AA38" i="3"/>
  <c r="AB38" i="3" s="1"/>
  <c r="AA39" i="3"/>
  <c r="AB39" i="3" s="1"/>
  <c r="AA40" i="3"/>
  <c r="AB40" i="3" s="1"/>
  <c r="AA41" i="3"/>
  <c r="AA42" i="3"/>
  <c r="AB42" i="3" s="1"/>
  <c r="AA43" i="3"/>
  <c r="AB43" i="3" s="1"/>
  <c r="AA44" i="3"/>
  <c r="AB44" i="3" s="1"/>
  <c r="AA45" i="3"/>
  <c r="AA46" i="3"/>
  <c r="AB46" i="3" s="1"/>
  <c r="AA47" i="3"/>
  <c r="AB47" i="3" s="1"/>
  <c r="AA48" i="3"/>
  <c r="AB48" i="3" s="1"/>
  <c r="AA49" i="3"/>
  <c r="AB49" i="3" s="1"/>
  <c r="AA50" i="3"/>
  <c r="AB50" i="3" s="1"/>
  <c r="AA51" i="3"/>
  <c r="AB51" i="3" s="1"/>
  <c r="AA52" i="3"/>
  <c r="AB52" i="3" s="1"/>
  <c r="AA53" i="3"/>
  <c r="AA54" i="3"/>
  <c r="AB54" i="3" s="1"/>
  <c r="AA55" i="3"/>
  <c r="AB55" i="3" s="1"/>
  <c r="AA56" i="3"/>
  <c r="AB56" i="3" s="1"/>
  <c r="AA57" i="3"/>
  <c r="AB57" i="3" s="1"/>
  <c r="AA58" i="3"/>
  <c r="AB58" i="3" s="1"/>
  <c r="AA59" i="3"/>
  <c r="AB59" i="3" s="1"/>
  <c r="AA60" i="3"/>
  <c r="AA61" i="3"/>
  <c r="AB61" i="3" s="1"/>
  <c r="AA62" i="3"/>
  <c r="AB62" i="3" s="1"/>
  <c r="AA63" i="3"/>
  <c r="AB63" i="3" s="1"/>
  <c r="AA64" i="3"/>
  <c r="AB64" i="3" s="1"/>
  <c r="AA65" i="3"/>
  <c r="AA66" i="3"/>
  <c r="AB66" i="3" s="1"/>
  <c r="AA67" i="3"/>
  <c r="AB67" i="3" s="1"/>
  <c r="AA68" i="3"/>
  <c r="AB68" i="3" s="1"/>
  <c r="AA69" i="3"/>
  <c r="AB69" i="3" s="1"/>
  <c r="AA70" i="3"/>
  <c r="AB70" i="3" s="1"/>
  <c r="AA71" i="3"/>
  <c r="AB71" i="3" s="1"/>
  <c r="AA72" i="3"/>
  <c r="AB72" i="3" s="1"/>
  <c r="AA73" i="3"/>
  <c r="AB73" i="3" s="1"/>
  <c r="AA74" i="3"/>
  <c r="AB74" i="3" s="1"/>
  <c r="AA75" i="3"/>
  <c r="AA76" i="3"/>
  <c r="AB76" i="3" s="1"/>
  <c r="AA77" i="3"/>
  <c r="AA78" i="3"/>
  <c r="AB78" i="3" s="1"/>
  <c r="AA79" i="3"/>
  <c r="AB79" i="3" s="1"/>
  <c r="AA80" i="3"/>
  <c r="AB80" i="3" s="1"/>
  <c r="AA81" i="3"/>
  <c r="AB81" i="3" s="1"/>
  <c r="AA82" i="3"/>
  <c r="AB82" i="3" s="1"/>
  <c r="AA83" i="3"/>
  <c r="AB83" i="3" s="1"/>
  <c r="AA84" i="3"/>
  <c r="AB84" i="3" s="1"/>
  <c r="AA85" i="3"/>
  <c r="AB85" i="3" s="1"/>
  <c r="AA86" i="3"/>
  <c r="AB86" i="3" s="1"/>
  <c r="AA87" i="3"/>
  <c r="AB87" i="3" s="1"/>
  <c r="AA88" i="3"/>
  <c r="AA89" i="3"/>
  <c r="AA90" i="3"/>
  <c r="AB90" i="3" s="1"/>
  <c r="AA91" i="3"/>
  <c r="AB91" i="3" s="1"/>
  <c r="AA92" i="3"/>
  <c r="AB92" i="3" s="1"/>
  <c r="AA93" i="3"/>
  <c r="AB93" i="3" s="1"/>
  <c r="AA94" i="3"/>
  <c r="AB94" i="3" s="1"/>
  <c r="AA95" i="3"/>
  <c r="AB95" i="3" s="1"/>
  <c r="AA96" i="3"/>
  <c r="AB96" i="3" s="1"/>
  <c r="AA97" i="3"/>
  <c r="AB97" i="3" s="1"/>
  <c r="AA98" i="3"/>
  <c r="AB98" i="3" s="1"/>
  <c r="AA99" i="3"/>
  <c r="AB99" i="3" s="1"/>
  <c r="AA100" i="3"/>
  <c r="AB100" i="3" s="1"/>
  <c r="AA101" i="3"/>
  <c r="AA102" i="3"/>
  <c r="AB102" i="3" s="1"/>
  <c r="AA103" i="3"/>
  <c r="AB103" i="3" s="1"/>
  <c r="AA104" i="3"/>
  <c r="AB104" i="3" s="1"/>
  <c r="AA105" i="3"/>
  <c r="AB105" i="3" s="1"/>
  <c r="AA106" i="3"/>
  <c r="AB106" i="3" s="1"/>
  <c r="AA107" i="3"/>
  <c r="AB107" i="3" s="1"/>
  <c r="AA108" i="3"/>
  <c r="AB108" i="3" s="1"/>
  <c r="AA109" i="3"/>
  <c r="AB109" i="3" s="1"/>
  <c r="AA110" i="3"/>
  <c r="AB110" i="3" s="1"/>
  <c r="AA111" i="3"/>
  <c r="AB111" i="3" s="1"/>
  <c r="AA112" i="3"/>
  <c r="AB112" i="3" s="1"/>
  <c r="AA113" i="3"/>
  <c r="AA114" i="3"/>
  <c r="AB114" i="3" s="1"/>
  <c r="AA115" i="3"/>
  <c r="AB115" i="3" s="1"/>
  <c r="AA116" i="3"/>
  <c r="AB116" i="3" s="1"/>
  <c r="AA117" i="3"/>
  <c r="AA118" i="3"/>
  <c r="AB118" i="3" s="1"/>
  <c r="AA119" i="3"/>
  <c r="AB119" i="3" s="1"/>
  <c r="AA120" i="3"/>
  <c r="AB120" i="3" s="1"/>
  <c r="AA121" i="3"/>
  <c r="AB121" i="3" s="1"/>
  <c r="AA122" i="3"/>
  <c r="AB122" i="3" s="1"/>
  <c r="AA123" i="3"/>
  <c r="AB123" i="3" s="1"/>
  <c r="AA124" i="3"/>
  <c r="AB124" i="3" s="1"/>
  <c r="AA125" i="3"/>
  <c r="AA126" i="3"/>
  <c r="AB126" i="3" s="1"/>
  <c r="AA127" i="3"/>
  <c r="AB127" i="3" s="1"/>
  <c r="AA128" i="3"/>
  <c r="AB128" i="3" s="1"/>
  <c r="AA129" i="3"/>
  <c r="AB129" i="3" s="1"/>
  <c r="AA130" i="3"/>
  <c r="AB130" i="3" s="1"/>
  <c r="AA131" i="3"/>
  <c r="AB131" i="3" s="1"/>
  <c r="AA132" i="3"/>
  <c r="AB132" i="3" s="1"/>
  <c r="AA133" i="3"/>
  <c r="AB133" i="3" s="1"/>
  <c r="AA134" i="3"/>
  <c r="AA135" i="3"/>
  <c r="AB135" i="3" s="1"/>
  <c r="AA136" i="3"/>
  <c r="AB136" i="3" s="1"/>
  <c r="AA137" i="3"/>
  <c r="AA138" i="3"/>
  <c r="AB138" i="3" s="1"/>
  <c r="AA139" i="3"/>
  <c r="AB139" i="3" s="1"/>
  <c r="AA140" i="3"/>
  <c r="AB140" i="3" s="1"/>
  <c r="AA141" i="3"/>
  <c r="AB141" i="3" s="1"/>
  <c r="AA142" i="3"/>
  <c r="AB142" i="3" s="1"/>
  <c r="AA143" i="3"/>
  <c r="AB143" i="3" s="1"/>
  <c r="AA144" i="3"/>
  <c r="AB144" i="3" s="1"/>
  <c r="AA145" i="3"/>
  <c r="AB145" i="3" s="1"/>
  <c r="AA146" i="3"/>
  <c r="AB146" i="3" s="1"/>
  <c r="AA147" i="3"/>
  <c r="AB147" i="3" s="1"/>
  <c r="AA148" i="3"/>
  <c r="AB148" i="3" s="1"/>
  <c r="AA149" i="3"/>
  <c r="AA150" i="3"/>
  <c r="AB150" i="3" s="1"/>
  <c r="AA151" i="3"/>
  <c r="AB151" i="3" s="1"/>
  <c r="AA152" i="3"/>
  <c r="AB152" i="3" s="1"/>
  <c r="AA153" i="3"/>
  <c r="AB153" i="3" s="1"/>
  <c r="AA154" i="3"/>
  <c r="AB154" i="3" s="1"/>
  <c r="AA155" i="3"/>
  <c r="AB155" i="3" s="1"/>
  <c r="AA156" i="3"/>
  <c r="AB156" i="3" s="1"/>
  <c r="AA157" i="3"/>
  <c r="AB157" i="3" s="1"/>
  <c r="AA158" i="3"/>
  <c r="AB158" i="3" s="1"/>
  <c r="AA159" i="3"/>
  <c r="AB159" i="3" s="1"/>
  <c r="AA160" i="3"/>
  <c r="AB160" i="3" s="1"/>
  <c r="AA161" i="3"/>
  <c r="AA162" i="3"/>
  <c r="AB162" i="3" s="1"/>
  <c r="AA163" i="3"/>
  <c r="AB163" i="3" s="1"/>
  <c r="AA164" i="3"/>
  <c r="AB164" i="3" s="1"/>
  <c r="AA165" i="3"/>
  <c r="AB165" i="3" s="1"/>
  <c r="AA166" i="3"/>
  <c r="AB166" i="3" s="1"/>
  <c r="AA167" i="3"/>
  <c r="AB167" i="3" s="1"/>
  <c r="AA168" i="3"/>
  <c r="AB168" i="3" s="1"/>
  <c r="AA169" i="3"/>
  <c r="AB169" i="3" s="1"/>
  <c r="AA170" i="3"/>
  <c r="AB170" i="3" s="1"/>
  <c r="AA171" i="3"/>
  <c r="AB171" i="3" s="1"/>
  <c r="AA172" i="3"/>
  <c r="AB172" i="3" s="1"/>
  <c r="AA173" i="3"/>
  <c r="AA174" i="3"/>
  <c r="AB174" i="3" s="1"/>
  <c r="AA175" i="3"/>
  <c r="AB175" i="3" s="1"/>
  <c r="AA176" i="3"/>
  <c r="AB176" i="3" s="1"/>
  <c r="AA177" i="3"/>
  <c r="AB177" i="3" s="1"/>
  <c r="AA178" i="3"/>
  <c r="AB178" i="3" s="1"/>
  <c r="AA179" i="3"/>
  <c r="AB179" i="3" s="1"/>
  <c r="AA180" i="3"/>
  <c r="AB180" i="3" s="1"/>
  <c r="AA181" i="3"/>
  <c r="AB181" i="3" s="1"/>
  <c r="AA182" i="3"/>
  <c r="AB182" i="3" s="1"/>
  <c r="AA183" i="3"/>
  <c r="AB183" i="3" s="1"/>
  <c r="AA184" i="3"/>
  <c r="AB184" i="3" s="1"/>
  <c r="AA185" i="3"/>
  <c r="AA186" i="3"/>
  <c r="AB186" i="3" s="1"/>
  <c r="AA187" i="3"/>
  <c r="AB187" i="3" s="1"/>
  <c r="AA188" i="3"/>
  <c r="AB188" i="3" s="1"/>
  <c r="AA189" i="3"/>
  <c r="AB189" i="3" s="1"/>
  <c r="AA190" i="3"/>
  <c r="AB190" i="3" s="1"/>
  <c r="AA191" i="3"/>
  <c r="AB191" i="3" s="1"/>
  <c r="AA192" i="3"/>
  <c r="AB192" i="3" s="1"/>
  <c r="AA193" i="3"/>
  <c r="AB193" i="3" s="1"/>
  <c r="AA194" i="3"/>
  <c r="AB194" i="3" s="1"/>
  <c r="AA195" i="3"/>
  <c r="AB195" i="3" s="1"/>
  <c r="AA196" i="3"/>
  <c r="AB196" i="3" s="1"/>
  <c r="AA197" i="3"/>
  <c r="AA198" i="3"/>
  <c r="AB198" i="3" s="1"/>
  <c r="AA199" i="3"/>
  <c r="AB199" i="3" s="1"/>
  <c r="AA200" i="3"/>
  <c r="AB200" i="3" s="1"/>
  <c r="AA201" i="3"/>
  <c r="AB201" i="3" s="1"/>
  <c r="AA202" i="3"/>
  <c r="AB202" i="3" s="1"/>
  <c r="AA203" i="3"/>
  <c r="AB203" i="3" s="1"/>
  <c r="AA204" i="3"/>
  <c r="AB204" i="3" s="1"/>
  <c r="AA205" i="3"/>
  <c r="AB205" i="3" s="1"/>
  <c r="AA206" i="3"/>
  <c r="AB206" i="3" s="1"/>
  <c r="AA207" i="3"/>
  <c r="AB207" i="3" s="1"/>
  <c r="AA208" i="3"/>
  <c r="AB208" i="3" s="1"/>
  <c r="AA209" i="3"/>
  <c r="AA210" i="3"/>
  <c r="AB210" i="3" s="1"/>
  <c r="AA211" i="3"/>
  <c r="AB211" i="3" s="1"/>
  <c r="AA212" i="3"/>
  <c r="AB212" i="3" s="1"/>
  <c r="AA213" i="3"/>
  <c r="AB213" i="3" s="1"/>
  <c r="AA214" i="3"/>
  <c r="AB214" i="3" s="1"/>
  <c r="AA215" i="3"/>
  <c r="AB215" i="3" s="1"/>
  <c r="AA216" i="3"/>
  <c r="AB216" i="3" s="1"/>
  <c r="AA217" i="3"/>
  <c r="AB217" i="3" s="1"/>
  <c r="AA218" i="3"/>
  <c r="AB218" i="3" s="1"/>
  <c r="AA219" i="3"/>
  <c r="AB219" i="3" s="1"/>
  <c r="AA220" i="3"/>
  <c r="AB220" i="3" s="1"/>
  <c r="AA221" i="3"/>
  <c r="AA222" i="3"/>
  <c r="AB222" i="3" s="1"/>
  <c r="AA223" i="3"/>
  <c r="AB223" i="3" s="1"/>
  <c r="AA224" i="3"/>
  <c r="AB224" i="3" s="1"/>
  <c r="AA225" i="3"/>
  <c r="AB225" i="3" s="1"/>
  <c r="AA226" i="3"/>
  <c r="AB226" i="3" s="1"/>
  <c r="AA227" i="3"/>
  <c r="AB227" i="3" s="1"/>
  <c r="AA228" i="3"/>
  <c r="AB228" i="3" s="1"/>
  <c r="AA229" i="3"/>
  <c r="AB229" i="3" s="1"/>
  <c r="AA230" i="3"/>
  <c r="AB230" i="3" s="1"/>
  <c r="AA231" i="3"/>
  <c r="AB231" i="3" s="1"/>
  <c r="AA232" i="3"/>
  <c r="AB232" i="3" s="1"/>
  <c r="AA233" i="3"/>
  <c r="AA234" i="3"/>
  <c r="AB234" i="3" s="1"/>
  <c r="AA235" i="3"/>
  <c r="AB235" i="3" s="1"/>
  <c r="AA236" i="3"/>
  <c r="AB236" i="3" s="1"/>
  <c r="AA237" i="3"/>
  <c r="AB237" i="3" s="1"/>
  <c r="AA238" i="3"/>
  <c r="AB238" i="3" s="1"/>
  <c r="AA239" i="3"/>
  <c r="AB239" i="3" s="1"/>
  <c r="AA240" i="3"/>
  <c r="AB240" i="3" s="1"/>
  <c r="AA241" i="3"/>
  <c r="AB241" i="3" s="1"/>
  <c r="AA242" i="3"/>
  <c r="AB242" i="3" s="1"/>
  <c r="AA243" i="3"/>
  <c r="AB243" i="3" s="1"/>
  <c r="AA244" i="3"/>
  <c r="AB244" i="3" s="1"/>
  <c r="AA245" i="3"/>
  <c r="AA246" i="3"/>
  <c r="AB246" i="3" s="1"/>
  <c r="AA247" i="3"/>
  <c r="AB247" i="3" s="1"/>
  <c r="AA248" i="3"/>
  <c r="AB248" i="3" s="1"/>
  <c r="AA249" i="3"/>
  <c r="AB249" i="3" s="1"/>
  <c r="AA250" i="3"/>
  <c r="AB250" i="3" s="1"/>
  <c r="AA251" i="3"/>
  <c r="AB251" i="3" s="1"/>
  <c r="AA252" i="3"/>
  <c r="AB252" i="3" s="1"/>
  <c r="AA253" i="3"/>
  <c r="AB253" i="3" s="1"/>
  <c r="AA254" i="3"/>
  <c r="AB254" i="3" s="1"/>
  <c r="AA255" i="3"/>
  <c r="AB255" i="3" s="1"/>
  <c r="AA256" i="3"/>
  <c r="AB256" i="3" s="1"/>
  <c r="AA257" i="3"/>
  <c r="AA258" i="3"/>
  <c r="AB258" i="3" s="1"/>
  <c r="AA259" i="3"/>
  <c r="AB259" i="3" s="1"/>
  <c r="AA260" i="3"/>
  <c r="AB260" i="3" s="1"/>
  <c r="AA261" i="3"/>
  <c r="AB261" i="3" s="1"/>
  <c r="AA262" i="3"/>
  <c r="AB262" i="3" s="1"/>
  <c r="AA263" i="3"/>
  <c r="AB263" i="3" s="1"/>
  <c r="AA264" i="3"/>
  <c r="AB264" i="3" s="1"/>
  <c r="AA265" i="3"/>
  <c r="AB265" i="3" s="1"/>
  <c r="AA266" i="3"/>
  <c r="AB266" i="3" s="1"/>
  <c r="AA267" i="3"/>
  <c r="AB267" i="3" s="1"/>
  <c r="AA268" i="3"/>
  <c r="AB268" i="3" s="1"/>
  <c r="AA269" i="3"/>
  <c r="AA270" i="3"/>
  <c r="AB270" i="3" s="1"/>
  <c r="AA271" i="3"/>
  <c r="AB271" i="3" s="1"/>
  <c r="AA272" i="3"/>
  <c r="AB272" i="3" s="1"/>
  <c r="AA273" i="3"/>
  <c r="AB273" i="3" s="1"/>
  <c r="AA274" i="3"/>
  <c r="AB274" i="3" s="1"/>
  <c r="AA275" i="3"/>
  <c r="AB275" i="3" s="1"/>
  <c r="AA276" i="3"/>
  <c r="AB276" i="3" s="1"/>
  <c r="AA277" i="3"/>
  <c r="AB277" i="3" s="1"/>
  <c r="AA278" i="3"/>
  <c r="AB278" i="3" s="1"/>
  <c r="AA279" i="3"/>
  <c r="AB279" i="3" s="1"/>
  <c r="AA280" i="3"/>
  <c r="AB280" i="3" s="1"/>
  <c r="AA281" i="3"/>
  <c r="AA282" i="3"/>
  <c r="AB282" i="3" s="1"/>
  <c r="AA283" i="3"/>
  <c r="AB283" i="3" s="1"/>
  <c r="AA284" i="3"/>
  <c r="AB284" i="3" s="1"/>
  <c r="AA285" i="3"/>
  <c r="AB285" i="3" s="1"/>
  <c r="Y286" i="3"/>
  <c r="AA5" i="3"/>
  <c r="Q286" i="3"/>
  <c r="R286" i="3"/>
  <c r="AB88" i="3" l="1"/>
  <c r="AB75" i="3"/>
  <c r="AB134" i="3"/>
  <c r="AB60" i="3"/>
  <c r="AB117" i="3"/>
  <c r="AB45" i="3"/>
  <c r="AB20" i="3"/>
  <c r="AB5" i="3"/>
  <c r="AA28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__AkuN__</author>
  </authors>
  <commentList>
    <comment ref="A115" authorId="0" shapeId="0" xr:uid="{B407A6DA-575D-47DB-B8C3-508419363E0B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119" authorId="0" shapeId="0" xr:uid="{9D46B660-AC97-44C2-ABD0-ACDCF0E70226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124" authorId="0" shapeId="0" xr:uid="{C7790AFD-79E0-4327-A8DC-54CE3F324AA4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128" authorId="0" shapeId="0" xr:uid="{6FC5B9AC-8815-495E-9B13-7B0800D98B10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</commentList>
</comments>
</file>

<file path=xl/sharedStrings.xml><?xml version="1.0" encoding="utf-8"?>
<sst xmlns="http://schemas.openxmlformats.org/spreadsheetml/2006/main" count="3463" uniqueCount="804">
  <si>
    <t>Razred</t>
  </si>
  <si>
    <t>Reg. broj</t>
  </si>
  <si>
    <t>Odjel</t>
  </si>
  <si>
    <t>Školska godina</t>
  </si>
  <si>
    <t>Predmet</t>
  </si>
  <si>
    <t>Naslov</t>
  </si>
  <si>
    <t>Vrsta izdanja</t>
  </si>
  <si>
    <t>Autori</t>
  </si>
  <si>
    <t>Nakladnik</t>
  </si>
  <si>
    <t>TIP</t>
  </si>
  <si>
    <t>Nabavlja</t>
  </si>
  <si>
    <t>STATUS udžbenika</t>
  </si>
  <si>
    <t>Odabir godina</t>
  </si>
  <si>
    <t>Redosljed</t>
  </si>
  <si>
    <t>Tekst za tender1</t>
  </si>
  <si>
    <t>1.</t>
  </si>
  <si>
    <t>a</t>
  </si>
  <si>
    <t>Izborna</t>
  </si>
  <si>
    <t>Katolički vjeronauk (Izborna)</t>
  </si>
  <si>
    <t>Odabir 2019-2020</t>
  </si>
  <si>
    <t>g</t>
  </si>
  <si>
    <t>k</t>
  </si>
  <si>
    <t>4.</t>
  </si>
  <si>
    <t>Glazbena kultura</t>
  </si>
  <si>
    <t>ALLEGRO 4</t>
  </si>
  <si>
    <t>Natalija Banov, Davor Brđanović, Sandra Frančišković, Sandra Ivančić, Eva Kirchmayer Bilić, Alenka Martinović, Darko Novosel, Tomislav Pehar</t>
  </si>
  <si>
    <t>Školska knjiga d.d.</t>
  </si>
  <si>
    <t>Škola</t>
  </si>
  <si>
    <t>Katalog 2014-2015</t>
  </si>
  <si>
    <t>5.</t>
  </si>
  <si>
    <t>ALLEGRO 5 U GLAZBENOM SVIJETU : udžbenik glazbene kulture s dodatnim digitalnim sadržajima u petom razredu osnovne škole</t>
  </si>
  <si>
    <t>udžbenik</t>
  </si>
  <si>
    <t>Natalija Banov, Vlasta Dvořak, Sandra Frančišković, Sandra Ivančić, Margita Jeličić Špoljar, Eva Kirchmayer Bilić, Alenka Martinović, Darko Novosel, Tomislav Pehar</t>
  </si>
  <si>
    <t>ŠK</t>
  </si>
  <si>
    <t>c</t>
  </si>
  <si>
    <t>6.</t>
  </si>
  <si>
    <t>2020-2021</t>
  </si>
  <si>
    <t>8.</t>
  </si>
  <si>
    <t>ALLEGRO 8</t>
  </si>
  <si>
    <t>Natalija Banov, Davor Brđanović, Sandra Frančišković, Sandra Ivančić, Eva Kirchmayer Bilić, Alenka Martinović, Darko Novosel, Tomislav Pehar, Filip Aver Jelavić</t>
  </si>
  <si>
    <t>Njemački jezik, prvi strani jezik</t>
  </si>
  <si>
    <t>radni udžbenik</t>
  </si>
  <si>
    <t>ALFA</t>
  </si>
  <si>
    <t>2.</t>
  </si>
  <si>
    <t>Dinka Štiglmayer Bočkarjov, Irena Pehar Miklenić</t>
  </si>
  <si>
    <t>Alfa d.d.</t>
  </si>
  <si>
    <t>3.</t>
  </si>
  <si>
    <t>AUF DIE PLÄTZE, FERTIG, LOS 3</t>
  </si>
  <si>
    <t>AUF DIE PLÄTZE, FERTIG, LOS 4</t>
  </si>
  <si>
    <t>AUF DIE PLÄTZE, FERTIG, LOS 5 : udžbenik iz njemačkoga jezika za peti razred osnovne škole (peta godina učenja)</t>
  </si>
  <si>
    <t>AUF DIE PLÄTZE, FERTIG, LOS 6
udžbenik iz njemačkoga jezika za šesti razred osnovne škole (šesta godina učenja)</t>
  </si>
  <si>
    <t>7.</t>
  </si>
  <si>
    <t>AUF DIE PLÄTZE, FERTIG, LOS 7</t>
  </si>
  <si>
    <t>Dinka Štiglmayer Bočkarjov, Danijela Kikić Dakić, Irena Pehar Miklenić</t>
  </si>
  <si>
    <t>AUF DIE PLÄTZE, FERTIG, LOS 8</t>
  </si>
  <si>
    <t>aP</t>
  </si>
  <si>
    <t>Biologija</t>
  </si>
  <si>
    <t>BIOLOGIJA 7 - Udžbenik iz biologije za sedmi razred osnovne škole (za učenike kojima je određen primjereni program osnovnog odgoja i obrazovanja)</t>
  </si>
  <si>
    <t>radni udžbenik (primjereni oblik)</t>
  </si>
  <si>
    <t>Valerija Begić, Marijana Bastić, Ana Bakarić, Bernarda Kralj Golub, Julijana Madaj Prpić</t>
  </si>
  <si>
    <t>BIOLOGIJA 7 : udžbenik iz biologije za sedmi razred osnovne škole</t>
  </si>
  <si>
    <t>Valerija Begić, Marijana Bastić, Julijana Madaj Prpić, Ana Bakarić</t>
  </si>
  <si>
    <t>BIOLOGIJA 8 - Udžbenik iz biologije za osmi razred osnovne škole (za učenike kojima je određen primjereni program osnovnog odgoja i obrazovanja)</t>
  </si>
  <si>
    <t>Kršćanska sadašnjost d.o.o.</t>
  </si>
  <si>
    <t>Srpski jezik i kultura (izborna)</t>
  </si>
  <si>
    <t>BUKVAR I SRPSKI JEZIK I KULTURA 1</t>
  </si>
  <si>
    <t>Snežana Šević, Milica Stojanović</t>
  </si>
  <si>
    <t>Prosvjeta d.o.o.</t>
  </si>
  <si>
    <t>Hrvatski jezik</t>
  </si>
  <si>
    <t>ČITAM I PIŠEM 1, HRVATSKA ČITANČICA</t>
  </si>
  <si>
    <t>Dunja Pavličević-Franić, Vladimira Velički, Katarina Aladrović Slovaček, Vlatka Domišljanović</t>
  </si>
  <si>
    <t>ČITAM I PIŠEM 1, HRVATSKA POČETNICA</t>
  </si>
  <si>
    <t>Tamara Turza-Bogdan, Slavica Pospiš, Vladimira Velički</t>
  </si>
  <si>
    <t>ČITANKA 1</t>
  </si>
  <si>
    <t>ČITANKA 2</t>
  </si>
  <si>
    <t>Srpski jezik i kultura (Izborna)</t>
  </si>
  <si>
    <t>ČITANKA 3</t>
  </si>
  <si>
    <t>ČITANKA 4</t>
  </si>
  <si>
    <t>ČITANKA 5</t>
  </si>
  <si>
    <t>ČITANKA 6</t>
  </si>
  <si>
    <t>ČITANKA 7</t>
  </si>
  <si>
    <t>ČITANKA 8</t>
  </si>
  <si>
    <t>DAROVI VJERE I ZAJEDNIŠTVA</t>
  </si>
  <si>
    <t>Ivica Pažin, Ante Pavlović</t>
  </si>
  <si>
    <t>Engleski jezik, prvi strani jezik</t>
  </si>
  <si>
    <t>DIP IN 2</t>
  </si>
  <si>
    <t>Biserka Džeba, Maja Mardešić</t>
  </si>
  <si>
    <t>DIP IN 4</t>
  </si>
  <si>
    <t>Suzana Ban, Dubravka Blažić</t>
  </si>
  <si>
    <t>Višnja Anić, Božica Pavlinek</t>
  </si>
  <si>
    <t>DIP IN 7
udžbenik engleskog jezika s dodatnim digitalnim sadržajima u sedmome razredu osnovne škole, 7. godina učenja</t>
  </si>
  <si>
    <t>DIP IN 8</t>
  </si>
  <si>
    <t>Olinka Breka</t>
  </si>
  <si>
    <t>Engleski jezik, drugi strani jezik (Izborna)</t>
  </si>
  <si>
    <t>ENGLISH PLUS STARTER</t>
  </si>
  <si>
    <t>Ben Wetz, Robert Quinn</t>
  </si>
  <si>
    <t>Oxford University Press, OELT Limited Podružnica u Republici Hrvatskoj</t>
  </si>
  <si>
    <t>E-SVIJET 2</t>
  </si>
  <si>
    <t>Josipa Blagus, Nataša Ljubić Klemše, Ana Flisar Odorčić, Ivana Ružić, Nikola Mihočka</t>
  </si>
  <si>
    <t>E-SVIJET 3</t>
  </si>
  <si>
    <t>E-SVIJET 4</t>
  </si>
  <si>
    <t>Josipa Blagus, Nataša Ljubić Klemše, Ivana Ružić, Mario Stančić</t>
  </si>
  <si>
    <t>Priroda i društvo</t>
  </si>
  <si>
    <t>Sanja Ćorić Grgić, Snježana Bakarić Palička, Ivana Križanac, Žaklin Lukša</t>
  </si>
  <si>
    <t>Snježana Bakarić Palička, Sanja Ćorić Grgić, Ivana Križanac, Žaklin Lukša</t>
  </si>
  <si>
    <t>Fizika</t>
  </si>
  <si>
    <t>FIZIKA 7 - udžbenik iz fizike za sedmi razred osnovne škole (za učenike kojima je određen primjereni program osnovnog odgoja i obrazovanja)</t>
  </si>
  <si>
    <t>Zumbulka Beštak -Kadić. Nada Brković, Planinka Pećina</t>
  </si>
  <si>
    <t>ALFA-ELEMENT</t>
  </si>
  <si>
    <t>FIZIKA 7 : udžbenik iz fizike za sedmi razred osnovne škole</t>
  </si>
  <si>
    <t>Zumbulka Beštak-Kadić. Nada Brković, Planinka Pećina</t>
  </si>
  <si>
    <t>FIZIKA 8 - Udžbenik iz fizike za osmi razred osnovne škole (za učenike kojima je određen primjereni program osnovnog odgoja i obrazovanja)</t>
  </si>
  <si>
    <t>Geografija</t>
  </si>
  <si>
    <t>Profil Klett d.o.o.</t>
  </si>
  <si>
    <t>Ivana Kirin, Marinko Uremović</t>
  </si>
  <si>
    <t>HELLO, WORLD! : udžbenik engleskog jezika za peti razred osnovne škole, peta godina učenja</t>
  </si>
  <si>
    <t>PROFIL KLETT</t>
  </si>
  <si>
    <t>cP</t>
  </si>
  <si>
    <t>Tamara Kisovar Ivanda, Alena Letina</t>
  </si>
  <si>
    <t>ISTRAŽUJEMO NAŠ SVIJET 3</t>
  </si>
  <si>
    <t>Alena Letina, Tamara Kisovar Ivanda, Zdenko Braičić</t>
  </si>
  <si>
    <t>Kemija</t>
  </si>
  <si>
    <t>KEMIJA 7 - Udžbenik iz kemije za sedmi razred osnovne škole (za učenike kojima je određen primjereni program osnovnog odgoja i obrazovanja)</t>
  </si>
  <si>
    <t>Mirela Mamić, Veronika Peradinović, Nikolina Ribarić</t>
  </si>
  <si>
    <t>KEMIJA 7 : udžbenik iz kemije za sedmi razred osnovne škole</t>
  </si>
  <si>
    <t>Mirela Mamić, Draginja Mrvoš-Sermek, Veronika Peradinović, Nikolina Ribarić</t>
  </si>
  <si>
    <t>Mirela Mamić, Draginja Mrvoš Sermek, Veronika Peradinović, Nikolina Ribarić</t>
  </si>
  <si>
    <t>KEMIJA 8 - Udžbenik iz kemije za osmi razred osnovne škole (za učenike kojima je određen primjereni program osnovnog odgoja i obrazovanja)</t>
  </si>
  <si>
    <t>Njemački jezik, drugi strani jezik (Izborna)</t>
  </si>
  <si>
    <t>Ivana Vajda, Karin Nigl, Gordana Matolek Veselić</t>
  </si>
  <si>
    <t>LERNEN UND SPIELEN 5</t>
  </si>
  <si>
    <t>LERNEN, SINGEN, SPIELEN 1</t>
  </si>
  <si>
    <t>Gordana Matolek Veselić, Željka Hutinski, Vlada Jagatić</t>
  </si>
  <si>
    <t>LERNEN, SINGEN, SPIELEN 2 : udžbenik iz njemačkoga jezika za peti razred osnovne škole (druga godina učenja)</t>
  </si>
  <si>
    <t>Gordana Matolek Veselić, Vlada Jagatić, Damir Velički</t>
  </si>
  <si>
    <t>izborna</t>
  </si>
  <si>
    <t>Informatika</t>
  </si>
  <si>
    <t>Blaženka Rihter, Dragica Rade, Karmen Toić Dlačić, Siniša Topić, Luka Novaković, Domagoj Bujadinović, Tomislav Pandurić</t>
  </si>
  <si>
    <t>LIKE IT 5 : udžbenik iz informatike za peti razred osnovne škole</t>
  </si>
  <si>
    <t>Blaženka Rihter, Dragica Rade, Karmen Toić Dlačić, Siniša Topić, Luka Novaković, Domagoj Bujadinović, Tomislav Pandurić, Marija Draganjac</t>
  </si>
  <si>
    <t>LIKE IT 7 - Udžbenik iz informatike za sedmi razred osnovne škole</t>
  </si>
  <si>
    <t>LIKE IT 8</t>
  </si>
  <si>
    <t>Blaženka Rihter, Dragica Rade, Karmen Toić Dlačić, Siniša Topić, Luka Novaković, Domagoj Bujadinović, Tomislav Pandurić, Daniela Orlović</t>
  </si>
  <si>
    <t>Likovna kultura</t>
  </si>
  <si>
    <t>LIKOVNA AVANTURA 5 : udžbenik iz likovne kulture za peti razred osnovne škole</t>
  </si>
  <si>
    <t>Natalija Stipetić Čus, Blanka Petrinec Fulir, Dražen Jerabek, Stanka Pinjuh, Dalia Finek Brezarić, Goran Jeličić</t>
  </si>
  <si>
    <t>LIKOVNA AVANTURA 8</t>
  </si>
  <si>
    <t>Matematika</t>
  </si>
  <si>
    <t>Maja Cindrić, Irena Mišurac</t>
  </si>
  <si>
    <t>MATEMATIKA 5 : udžbenik matematike s dodatnim digitalnim sadržajima u petom razredu osnovne škole sa zadatcima za rješavanje, 1. dio</t>
  </si>
  <si>
    <t>Branka Antunović Piton, Marjana Kuliš, Ivana Matić, Natalija Zvelf</t>
  </si>
  <si>
    <t>MATEMATIKA 5 : udžbenik matematike s dodatnim digitalnim sadržajima u petom razredu osnovne škole sa zadatcima za rješavanje, 2.dio</t>
  </si>
  <si>
    <t>MATEMATIKA 7</t>
  </si>
  <si>
    <t>Branka Antunović Piton, Ariana Bogner Boroš, Predrag Brkić, Maja Karlo, Marjana Kuliš, Tibor Rodiger</t>
  </si>
  <si>
    <t>MATEMATIKA 8, I. I II. DIO</t>
  </si>
  <si>
    <t>Branka Antunović Piton, Ariana Bogner Boroš, Lahorka Havranek Bijuković, Predrag Brkić, Maja Karlo, Marjana Kuliš, Ivana Matić, Tibor Rodiger, Kristina Vučić</t>
  </si>
  <si>
    <t>MOJ SRETNI BROJ 1</t>
  </si>
  <si>
    <t>Sanja Jakovljević Rogić, Dubravka Miklec, Graciella Prtajin</t>
  </si>
  <si>
    <t>MOJ SRETNI BROJ 3</t>
  </si>
  <si>
    <t>MOJA ZEMLJA 1 - Udžbenik iz geografije za peti razred osnovne škole (za učenike kojima je određen primjereni program osnovnog odgoja i obrazovanja)</t>
  </si>
  <si>
    <t>Ivan Gambiroža, Josip Jukić, Dinko Marin, Ana Mesić</t>
  </si>
  <si>
    <t>MOJA ZEMLJA 1 : udžbenik iz geografije za peti razred osnovne škole</t>
  </si>
  <si>
    <t>4330</t>
  </si>
  <si>
    <t>MOJA ZEMLJA 2 : udžbenik iz geografije za šesti razred osnovne škole (za učenike kojima je određen primjereni program osnovnog odgoja i obrazovanja)</t>
  </si>
  <si>
    <t>MOJA ZEMLJA 3</t>
  </si>
  <si>
    <t>Ante Kožul, Silvija Krpes, Krunoslav Samardžić, Milan Vukelić</t>
  </si>
  <si>
    <t>Odabir 2014-2015</t>
  </si>
  <si>
    <t>NAŠ HRVATSKI 5 : udžbenik hrvatskog jezika s dodatnim digitalnim sadržajima u petome razredu osnovne škole</t>
  </si>
  <si>
    <t>Anita Šojat</t>
  </si>
  <si>
    <t>udžbenik i čitanka</t>
  </si>
  <si>
    <t>7067;7068</t>
  </si>
  <si>
    <t>NAŠ HRVATSKI 7, SNAGA RIJEČI 7 (KOMPLET)</t>
  </si>
  <si>
    <t>7665; 7666</t>
  </si>
  <si>
    <t>NEKA JE BOG PRVI</t>
  </si>
  <si>
    <t>Josip Periš, Marina Šimić, Ivana Perčić</t>
  </si>
  <si>
    <t>NEW BUILDING BLOCKS 1 : udžbenik engleskog jezika za prvi razred osnovne škole, prva godina učenja</t>
  </si>
  <si>
    <t>Kristina Čajo Anđel, Daška Domljan, Ankica Knezović, Danka Singer</t>
  </si>
  <si>
    <t>OPAŽAM, OBLIKUJEM 7</t>
  </si>
  <si>
    <t>Martina Kosec, Romana Nikolić, Petra Ružić</t>
  </si>
  <si>
    <t>OTKRIVAMO MATEMATIKU 1, DRUGI DIO</t>
  </si>
  <si>
    <t>Dubraka Glasnović Gracin, Gabriela Žokalj, Tanja Soucie</t>
  </si>
  <si>
    <t>OTKRIVAMO MATEMATIKU 1, PRVI DIO</t>
  </si>
  <si>
    <t>Dubravka Glasnović Gracin, Gabriela Žokalj, Tanja Soucie</t>
  </si>
  <si>
    <t>OTKRIVAMO MATEMATIKU 4, DRUGI DIO</t>
  </si>
  <si>
    <t>OTKRIVAMO MATEMATIKU 4, PRVI DIO</t>
  </si>
  <si>
    <t>PČELICA 1, POČETNICA I. DIO</t>
  </si>
  <si>
    <t>Sonja Ivić, Marija Krmpotić</t>
  </si>
  <si>
    <t>PČELICA 1, POČETNICA II. DIO</t>
  </si>
  <si>
    <t>Povijest</t>
  </si>
  <si>
    <t>Ante Birin, Eva Katarina Glazer, Tomislav Šarlija, Abelina Finek, Darko Finek, Željka Butorac</t>
  </si>
  <si>
    <t>POVIJEST 5 : udžbenik iz povijesti za peti razred osnovne škole</t>
  </si>
  <si>
    <t>Ante Birin, Eva Katarina Glazer, Tomislav Šarlija, Abelina Finek, Darko Fine</t>
  </si>
  <si>
    <t>Ante Birin, Tomislav Šarlija, Danijela Deković</t>
  </si>
  <si>
    <t>POVIJEST 6 : udžbenik iz povijesti za šesti razred osnovne škole (za učenike kojima je određen primjereni program osnovnog odgoja i obrazovanja)</t>
  </si>
  <si>
    <t>POVIJEST 7</t>
  </si>
  <si>
    <t>Željko Holjevac, Maja Katušić, Darko Finek, Abelina Finek, Ante Birin, Tomislav Šarlija</t>
  </si>
  <si>
    <t>POVIJEST 7 - Udžbenik iz povijesti za sedmi razred osnovne škole (za učenike kojima je određen primjereni program osnovnog odgoja i obrazovanja)</t>
  </si>
  <si>
    <t>dr.sc. Željko Holjevac, dr.sc. Maja Katušić, Darko Finek, prof., Abelina Finek, prof.</t>
  </si>
  <si>
    <t>POVIJEST 8</t>
  </si>
  <si>
    <t>Ante Nazor, Nikica Barić, Ivan Brigović, Zaviša Kačić Alesić, Mira Racić, Zrinka Racić</t>
  </si>
  <si>
    <t>Pravoslavni vjeronauk (Izborna)</t>
  </si>
  <si>
    <t>PRAVOSLAVNI KATIHIZIS 1</t>
  </si>
  <si>
    <t>Ljiljana Perišić-Bursać</t>
  </si>
  <si>
    <t>PRAVOSLAVNI KATIHIZIS 2</t>
  </si>
  <si>
    <t>PRAVOSLAVNI KATIHIZIS 5</t>
  </si>
  <si>
    <t>Dejan Korceba</t>
  </si>
  <si>
    <t>PRAVOSLAVNI KATIHIZIS 7</t>
  </si>
  <si>
    <t>Vuk Jovanović</t>
  </si>
  <si>
    <t>PRAVOSLAVNI KATIHIZIS 8</t>
  </si>
  <si>
    <t>Dragan Danilović</t>
  </si>
  <si>
    <t>Priroda</t>
  </si>
  <si>
    <t>PRIRODA 5 : udžbenik iz prirode za 5. razred osnovne škole</t>
  </si>
  <si>
    <t>Biljana Agić, Tamara Banović, Ana Lopac Groš</t>
  </si>
  <si>
    <t>PRIRODA, DRUŠTVO I JA 1</t>
  </si>
  <si>
    <t>Mila Bulić, Gordana Kralj, Lidija Križanić, Karmen Hlad, Andreja Kovač, Andreja Kosorčić</t>
  </si>
  <si>
    <t>PRIRODA, DRUŠTVO I JA 4</t>
  </si>
  <si>
    <t>Nikola Štambak, Tomislav Šarlija, Dragana Mamić, Gordana Kralj, Mila Bulić</t>
  </si>
  <si>
    <t>Sylvia Wheeldon, Paul Shipton (temeljeno na originalnom konceptu Toma Hutchinsona)</t>
  </si>
  <si>
    <t>PROJECT EXPLORE PLUS 2
Class book with Online Practice : udžbenik engleskog jezika za 7. razred osnovne škole, 4. godina učenja</t>
  </si>
  <si>
    <t>PROJECT EXPLORE PLUS 3</t>
  </si>
  <si>
    <t>Engleski jezik, drugi strani jezik (izborna)</t>
  </si>
  <si>
    <t>PROJECT EXPLORE PLUS STARTER : Class book with Online Practice; udžbenik engleskog jezika za 5. razred osnovne škole, 2. godina učenja</t>
  </si>
  <si>
    <t>Sarah Philips, Paul Shipton (temeljeno na originalnom konceptu Toma Hutchinsona)</t>
  </si>
  <si>
    <t>OXFORD</t>
  </si>
  <si>
    <t>SNAGA RIJEČI 5 : hrvatska čitanka s dodatnim digitalnim sadržajima za peti razred osnovne škole</t>
  </si>
  <si>
    <t>SRPSKI JEZIK I KULTURA 2</t>
  </si>
  <si>
    <t>SRPSKI JEZIK I KULTURA 3</t>
  </si>
  <si>
    <t>SRPSKI JEZIK I KULTURA 4</t>
  </si>
  <si>
    <t>SRPSKI JEZIK I KULTURA 5</t>
  </si>
  <si>
    <t>SRPSKI JEZIK I KULTURA 6</t>
  </si>
  <si>
    <t>SRPSKI JEZIK I KULTURA 7</t>
  </si>
  <si>
    <t>SRPSKI JEZIK I KULTURA 8</t>
  </si>
  <si>
    <t>SVIJET GLAZBE 7</t>
  </si>
  <si>
    <t>Domagoj Brlečić, Nera Đonlić, Nikola Sebastian Jambrošić, Ana Ostojić</t>
  </si>
  <si>
    <t>Ankica Španić, Jadranka Jurić, Terezija Zokić, Benita Vladušić</t>
  </si>
  <si>
    <t>SVIJET RIJEČI 2, I. I II. DIO</t>
  </si>
  <si>
    <t>SVIJET RIJEČI 3, I. I II. DIO</t>
  </si>
  <si>
    <t>Tehnička kultura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</si>
  <si>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</si>
  <si>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</si>
  <si>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SVIJET TEHNIKE 7</t>
  </si>
  <si>
    <t>Marino Čikeš, Vladimir Delić, Ivica Kolarić, Antun Ptičar, Dragan Stanojević, Paolo Zenzerović</t>
  </si>
  <si>
    <t>SVIJET TEHNIKE 8</t>
  </si>
  <si>
    <t>Marino Čikeš, Vladimir Delić, Ivica Kolarić, Dragan Stanojević, Paolo Zenzerović</t>
  </si>
  <si>
    <t>Dubravka Težak, Marina Gabelica, Vesna Marjanović, Andrea Škribulja Horvat</t>
  </si>
  <si>
    <t>GK</t>
  </si>
  <si>
    <t>U LJUBAVI I POMIRENJU</t>
  </si>
  <si>
    <t>Ante Pavlović, Ivica Pažin, Mirjana Džambo Šporec</t>
  </si>
  <si>
    <t>KS</t>
  </si>
  <si>
    <t>UKORAK S ISUSOM</t>
  </si>
  <si>
    <t>UKUPNO:</t>
  </si>
  <si>
    <t>Naziv ponuditelja:</t>
  </si>
  <si>
    <t>Osoba ovlaštena za zastupanje:</t>
  </si>
  <si>
    <t>Natpisi redaka</t>
  </si>
  <si>
    <t>Ukupni zbroj</t>
  </si>
  <si>
    <t>Zbroj od Procjena nabave s PDV-om 10.7.2021</t>
  </si>
  <si>
    <t>Procijenjenja vrijednost nabave:</t>
  </si>
  <si>
    <t>1.g-05</t>
  </si>
  <si>
    <t>5984 - Engleski jezik, prvi strani jezik - NEW BUILDING BLOCKS 1 : udžbenik engleskog jezika za prvi razred osnovne škole, prva godina učenja - PROFIL KLETT</t>
  </si>
  <si>
    <t>1.k-01</t>
  </si>
  <si>
    <t>1.g-01</t>
  </si>
  <si>
    <t>1.a-01</t>
  </si>
  <si>
    <t>1.k-06</t>
  </si>
  <si>
    <t>1.a-06</t>
  </si>
  <si>
    <t>1.g-06</t>
  </si>
  <si>
    <t>1.k-07</t>
  </si>
  <si>
    <t>1.a-07</t>
  </si>
  <si>
    <t>1.g-07</t>
  </si>
  <si>
    <t>1.a-Izborna19</t>
  </si>
  <si>
    <t>1.a-Izborna18</t>
  </si>
  <si>
    <t>2.a-Izborna19</t>
  </si>
  <si>
    <t>2.a-Izborna18</t>
  </si>
  <si>
    <t>2.g-05</t>
  </si>
  <si>
    <t>2.k-05</t>
  </si>
  <si>
    <t>2.a-Izborna16</t>
  </si>
  <si>
    <t>2.g-Izborna16</t>
  </si>
  <si>
    <t>2.k-Izborna16</t>
  </si>
  <si>
    <t>2.a-07</t>
  </si>
  <si>
    <t>2.k-07</t>
  </si>
  <si>
    <t>2.a-06</t>
  </si>
  <si>
    <t>2.k-06</t>
  </si>
  <si>
    <t>2.a-01</t>
  </si>
  <si>
    <t>2.k-01</t>
  </si>
  <si>
    <t>2.g-07</t>
  </si>
  <si>
    <t>2.g-06</t>
  </si>
  <si>
    <t>2.g-01</t>
  </si>
  <si>
    <t>3.a-04</t>
  </si>
  <si>
    <t>3.a-01</t>
  </si>
  <si>
    <t>3.a-06</t>
  </si>
  <si>
    <t>3.a-07</t>
  </si>
  <si>
    <t>3.a-Izborna17</t>
  </si>
  <si>
    <t>3.k-Izborna17</t>
  </si>
  <si>
    <t>3.a-Izborna19</t>
  </si>
  <si>
    <t>3.a-Izborna16</t>
  </si>
  <si>
    <t>3.g-Izborna16</t>
  </si>
  <si>
    <t>3.k-Izborna16</t>
  </si>
  <si>
    <t>3.g-07</t>
  </si>
  <si>
    <t>3.k-07</t>
  </si>
  <si>
    <t>3.g-06</t>
  </si>
  <si>
    <t>3.k-06</t>
  </si>
  <si>
    <t>3.g-01</t>
  </si>
  <si>
    <t>3.k-01</t>
  </si>
  <si>
    <t>4.a-Izborna19</t>
  </si>
  <si>
    <t>4.a-Izborna16</t>
  </si>
  <si>
    <t>4.g-Izborna16</t>
  </si>
  <si>
    <t>4.k-Izborna16</t>
  </si>
  <si>
    <t>4.a-04</t>
  </si>
  <si>
    <t>4.g-Izborna15</t>
  </si>
  <si>
    <t>4.k-Izborna15</t>
  </si>
  <si>
    <t>4.a-06</t>
  </si>
  <si>
    <t>4.k-06</t>
  </si>
  <si>
    <t>4.a-07</t>
  </si>
  <si>
    <t>4.k-07</t>
  </si>
  <si>
    <t>4.a-01</t>
  </si>
  <si>
    <t>4.k-01</t>
  </si>
  <si>
    <t>4.a-Izborna17</t>
  </si>
  <si>
    <t>4.g-Izborna17</t>
  </si>
  <si>
    <t>4.k-Izborna17</t>
  </si>
  <si>
    <t>4.a-Izborna14</t>
  </si>
  <si>
    <t>4.a-03</t>
  </si>
  <si>
    <t>4.g-03</t>
  </si>
  <si>
    <t>4.k-03</t>
  </si>
  <si>
    <t>4.g-05</t>
  </si>
  <si>
    <t>4.k-05</t>
  </si>
  <si>
    <t>4.g-07</t>
  </si>
  <si>
    <t>4.g-06</t>
  </si>
  <si>
    <t>4.g-01</t>
  </si>
  <si>
    <t>5.cP-11</t>
  </si>
  <si>
    <t>5.c-05</t>
  </si>
  <si>
    <t>5987 - Engleski jezik, prvi strani jezik - HELLO, WORLD! : udžbenik engleskog jezika za peti razred osnovne škole, peta godina učenja - PROFIL KLETT</t>
  </si>
  <si>
    <t>5.a-izborna14</t>
  </si>
  <si>
    <t>5992 - Engleski jezik, drugi strani jezik (izborna) - PROJECT EXPLORE PLUS STARTER : Class book with Online Practice; udžbenik engleskog jezika za 5. razred osnovne škole, 2. godina učenja - OXFORD</t>
  </si>
  <si>
    <t>5.a-10</t>
  </si>
  <si>
    <t>6013 - Geografija - MOJA ZEMLJA 1 : udžbenik iz geografije za peti razred osnovne škole - ALFA</t>
  </si>
  <si>
    <t>5.c-10</t>
  </si>
  <si>
    <t>5.a-03</t>
  </si>
  <si>
    <t>6027 - Glazbena kultura - ALLEGRO 5 U GLAZBENOM SVIJETU : udžbenik glazbene kulture s dodatnim digitalnim sadržajima u petom razredu osnovne škole - ŠK</t>
  </si>
  <si>
    <t>5.c-03</t>
  </si>
  <si>
    <t>5.a-01</t>
  </si>
  <si>
    <t>6057 - Hrvatski jezik - NAŠ HRVATSKI 5 : udžbenik hrvatskog jezika s dodatnim digitalnim sadržajima u petome razredu osnovne škole - ŠK</t>
  </si>
  <si>
    <t>5.c-01</t>
  </si>
  <si>
    <t>6058 - Hrvatski jezik - SNAGA RIJEČI 5 : hrvatska čitanka s dodatnim digitalnim sadržajima za peti razred osnovne škole - ŠK</t>
  </si>
  <si>
    <t>5.a-13</t>
  </si>
  <si>
    <t>6061 - Informatika - LIKE IT 5 : udžbenik iz informatike za peti razred osnovne škole - ALFA</t>
  </si>
  <si>
    <t>5.c-13</t>
  </si>
  <si>
    <t>5.a-02</t>
  </si>
  <si>
    <t>6093 - Likovna kultura - LIKOVNA AVANTURA 5 : udžbenik iz likovne kulture za peti razred osnovne škole - ALFA</t>
  </si>
  <si>
    <t>5.c-02</t>
  </si>
  <si>
    <t>5.a-06</t>
  </si>
  <si>
    <t>6124 - Matematika - MATEMATIKA 5 : udžbenik matematike s dodatnim digitalnim sadržajima u petom razredu osnovne škole sa zadatcima za rješavanje, 1. dio - ŠK</t>
  </si>
  <si>
    <t>5.c-06</t>
  </si>
  <si>
    <t>6125 - Matematika - MATEMATIKA 5 : udžbenik matematike s dodatnim digitalnim sadržajima u petom razredu osnovne škole sa zadatcima za rješavanje, 2.dio - ŠK</t>
  </si>
  <si>
    <t>5.a-04</t>
  </si>
  <si>
    <t>6129 - Njemački jezik, prvi strani jezik - AUF DIE PLÄTZE, FERTIG, LOS 5 : udžbenik iz njemačkoga jezika za peti razred osnovne škole (peta godina učenja) - ALFA</t>
  </si>
  <si>
    <t>5.c-Izborna15</t>
  </si>
  <si>
    <t>6130 - Njemački jezik, drugi strani jezik (Izborna) - LERNEN, SINGEN, SPIELEN 2 : udžbenik iz njemačkoga jezika za peti razred osnovne škole (druga godina učenja) - ALFA</t>
  </si>
  <si>
    <t>5.a-07</t>
  </si>
  <si>
    <t>6142 - Priroda - PRIRODA 5 : udžbenik iz prirode za 5. razred osnovne škole - PROFIL KLETT</t>
  </si>
  <si>
    <t>5.c-07</t>
  </si>
  <si>
    <t>5.a-12</t>
  </si>
  <si>
    <t>6161 - Tehnička kultura - SVIJET TEHNIKE 5 : udžbenik tehničke kulture s dodatnim digitalnim sadržajima u petom razredu osnovne škole - ŠK</t>
  </si>
  <si>
    <t>5.c-12</t>
  </si>
  <si>
    <t>5.a-11</t>
  </si>
  <si>
    <t>6462 - Povijest - POVIJEST 5 : udžbenik iz povijesti za peti razred osnovne škole - ALFA</t>
  </si>
  <si>
    <t>5.c-11</t>
  </si>
  <si>
    <t>5.a-Izborna19</t>
  </si>
  <si>
    <t>5.a-Izborna18</t>
  </si>
  <si>
    <t>5.c-Izborna18</t>
  </si>
  <si>
    <t>5.cP-10</t>
  </si>
  <si>
    <t>6.aP-10</t>
  </si>
  <si>
    <t>6.a-04</t>
  </si>
  <si>
    <t>6.aP-11</t>
  </si>
  <si>
    <t>6.a-Izborna19</t>
  </si>
  <si>
    <t>7.aP-07</t>
  </si>
  <si>
    <t>5976 - Biologija - BIOLOGIJA 7 - Udžbenik iz biologije za sedmi razred osnovne škole (za učenike kojima je određen primjereni program osnovnog odgoja i obrazovanja) - ALFA</t>
  </si>
  <si>
    <t>7.c-07</t>
  </si>
  <si>
    <t>5977 - Biologija - BIOLOGIJA 7 : udžbenik iz biologije za sedmi razred osnovne škole - ALFA</t>
  </si>
  <si>
    <t>7.c-09</t>
  </si>
  <si>
    <t>6000 - Fizika - FIZIKA 7 : udžbenik iz fizike za sedmi razred osnovne škole - ALFA-ELEMENT</t>
  </si>
  <si>
    <t>7.c-08</t>
  </si>
  <si>
    <t>6086 - Kemija - KEMIJA 7 : udžbenik iz kemije za sedmi razred osnovne škole - ALFA</t>
  </si>
  <si>
    <t>7.a-04</t>
  </si>
  <si>
    <t>7.aP-09</t>
  </si>
  <si>
    <t>6495 - Fizika - FIZIKA 7 - udžbenik iz fizike za sedmi razred osnovne škole (za učenike kojima je određen primjereni program osnovnog odgoja i obrazovanja) - ALFA-ELEMENT</t>
  </si>
  <si>
    <t>7.aP-08</t>
  </si>
  <si>
    <t>7.a-Izborna16</t>
  </si>
  <si>
    <t>7.c-Izborna16</t>
  </si>
  <si>
    <t>7.a-11</t>
  </si>
  <si>
    <t>7.c-11</t>
  </si>
  <si>
    <t>7.aP-11</t>
  </si>
  <si>
    <t>7.a-03</t>
  </si>
  <si>
    <t>7.c-03</t>
  </si>
  <si>
    <t>7.a-Izborna17</t>
  </si>
  <si>
    <t>7.a-Izborna14</t>
  </si>
  <si>
    <t>7.a-02</t>
  </si>
  <si>
    <t>7.c-02</t>
  </si>
  <si>
    <t>7.a-Izborna19</t>
  </si>
  <si>
    <t>7.c-Izborna19</t>
  </si>
  <si>
    <t>7.c-Izborna18</t>
  </si>
  <si>
    <t>7.c-05</t>
  </si>
  <si>
    <t>7.a-06</t>
  </si>
  <si>
    <t>7.c-06</t>
  </si>
  <si>
    <t>7.a-01</t>
  </si>
  <si>
    <t>7.c-01</t>
  </si>
  <si>
    <t>7.a-12</t>
  </si>
  <si>
    <t>7.c-12</t>
  </si>
  <si>
    <t>7.a-10</t>
  </si>
  <si>
    <t>7.c-10</t>
  </si>
  <si>
    <t>8.aP-07</t>
  </si>
  <si>
    <t>6481 - Biologija - BIOLOGIJA 8 - Udžbenik iz biologije za osmi razred osnovne škole (za učenike kojima je određen primjereni program osnovnog odgoja i obrazovanja) - ALFA</t>
  </si>
  <si>
    <t>8.aP-09</t>
  </si>
  <si>
    <t>8.aP-08</t>
  </si>
  <si>
    <t>8.a-Izborna19</t>
  </si>
  <si>
    <t>8.a-Izborna18</t>
  </si>
  <si>
    <t>8.c-Izborna18</t>
  </si>
  <si>
    <t>8.a-04</t>
  </si>
  <si>
    <t>8.c-Izborna15</t>
  </si>
  <si>
    <t>8.a-Izborna16</t>
  </si>
  <si>
    <t>8.c-Izborna16</t>
  </si>
  <si>
    <t>8.a-02</t>
  </si>
  <si>
    <t>8.c-02</t>
  </si>
  <si>
    <t>8.a-11</t>
  </si>
  <si>
    <t>8.c-11</t>
  </si>
  <si>
    <t>8.a-Izborna17</t>
  </si>
  <si>
    <t>8.c-Izborna17</t>
  </si>
  <si>
    <t>8.a-Izborna14</t>
  </si>
  <si>
    <t>8.a-03</t>
  </si>
  <si>
    <t>8.c-03</t>
  </si>
  <si>
    <t>8.c-05</t>
  </si>
  <si>
    <t>8.a-06</t>
  </si>
  <si>
    <t>8.c-06</t>
  </si>
  <si>
    <t>8.a-01</t>
  </si>
  <si>
    <t>8.c-01</t>
  </si>
  <si>
    <t>8.a-12</t>
  </si>
  <si>
    <t>8.c-12</t>
  </si>
  <si>
    <t>Cijena</t>
  </si>
  <si>
    <t xml:space="preserve">NAPOMENA </t>
  </si>
  <si>
    <t>VRSTA</t>
  </si>
  <si>
    <t>Prikupljeno 4.7.2022</t>
  </si>
  <si>
    <t>Prikupljeno KNJIŽNICA</t>
  </si>
  <si>
    <t>POTREBAN BROJ UDŽBENIKA (upotrebljivi i NOVI)</t>
  </si>
  <si>
    <t>NAPOMENA
ISPRAVAK ili KOREKCIJA</t>
  </si>
  <si>
    <t>KALKULACIJA
13.7.2022.</t>
  </si>
  <si>
    <t>Prebačaj iz drugog RO</t>
  </si>
  <si>
    <t>NARUDŽBA 1
13.7.2022.</t>
  </si>
  <si>
    <t>2022./2023.</t>
  </si>
  <si>
    <t>ŠKRINJICA SLOVA I RIJEČI 1, PRVI DIO : integrirani radni udžbenik iz hrvatskoga jezika za prvi razred osnovne škole</t>
  </si>
  <si>
    <t>ŠKRINJICA SLOVA I RIJEČI 1, DRUGI DIO : integrirani radni udžbenik iz hrvatskoga jezika za prvi razred osnovne škole</t>
  </si>
  <si>
    <t>Dinka Štiglmayer Bočkarjov, Irena Pehar Miklenić, Katarina Oreb Sajfert</t>
  </si>
  <si>
    <t>Drugi obrazovni materijali</t>
  </si>
  <si>
    <t>AUF DIE PLÄTZE, FERTIG, LOS 1 : udžbenik iz njemačkoga jezika za prvi razred osnovne škole</t>
  </si>
  <si>
    <t>OTKRIVAMO MATEMATIKU 1, PRVI DIO : radni udžbenik iz matematike za prvi razred osnovne škole</t>
  </si>
  <si>
    <t>OTKRIVAMO MATEMATIKU 1, DRUGI DIO : radni udžbenik iz matematike za prvi razred osnovne škole</t>
  </si>
  <si>
    <t>PRIRODA, DRUŠTVO I JA 1 : radni udžbenik iz prirode i društva za prvi razred osnovne škole</t>
  </si>
  <si>
    <t>Informatika (izborna)</t>
  </si>
  <si>
    <t>E-SVIJET 1</t>
  </si>
  <si>
    <t>Josipa Blagus, Nataša Ljubić Klemše, Ana Flisar Odorčić, Nikolina Bubica, Ivana Ružić, Nikola Mihočka</t>
  </si>
  <si>
    <t>Glas koncila</t>
  </si>
  <si>
    <t>U BOŽJOJ LJUBAVI</t>
  </si>
  <si>
    <t>Josip Šimunović, Tihana Petković, Suzana Lipovac</t>
  </si>
  <si>
    <t>Prosvjeta</t>
  </si>
  <si>
    <t>udžbenik (model C)</t>
  </si>
  <si>
    <t>radni udžbenik (model C)</t>
  </si>
  <si>
    <t>EUREKA 1 : udžbenik prirode i društva s dodatnim digitalnim sadržajima u prvom razredu osnovne škole</t>
  </si>
  <si>
    <t>AUF DIE PLÄTZE, FERTIG, LOS 2</t>
  </si>
  <si>
    <t>MOJ SRETNI BROJ 2 : udžbenik matematike s dodatnim digitalnim sadržajima u drugom razredu osnovne škole</t>
  </si>
  <si>
    <t>ISTRAŽUJEMO NAŠ SVIJET 2 : udžbenik prirode i društva s dodatnim digitalnim sadržajima u drugome razredu osnovne škole</t>
  </si>
  <si>
    <t>U PRIJATELJSTVU S BOGOM</t>
  </si>
  <si>
    <t>PČELICA 2, I. I II. DIO : radni udžbenik hrvatskog jezika s dodatnim digitalnim sadržajima u drugom razredu osnovne škole, 1. i 2. dio.</t>
  </si>
  <si>
    <t>EUREKA 2 : udžbenik prirode i društva s dodatnim digitalnim sadržajima u drugom razredu osnovne škole</t>
  </si>
  <si>
    <t>ČITAM I PIŠEM 2 (RUKOPISNO PISMO I JEZIČNI UDŽBENIK) : radni udžbenici iz hrvatskog jezika za drugi razred osnovne škole</t>
  </si>
  <si>
    <t>ČITAM I PIŠEM 2 : radna čitanka iz hrvatskoga jezika za drugi razred osnovne škole</t>
  </si>
  <si>
    <t>OTKRIVAMO MATEMATIKU 2, PRVI DIO : radni udžbenik iz matematike za drugi razred osnovne škole</t>
  </si>
  <si>
    <t>OTKRIVAMO MATEMATIKU 2, DRUGI DIO : radni udžbenik iz matematike za drugi razred osnovne škole</t>
  </si>
  <si>
    <t>PRIRODA, DRUŠTVO I JA 2 : radni udžbenik iz prirode i društva za drugi razred osnovne škole</t>
  </si>
  <si>
    <t>kP</t>
  </si>
  <si>
    <t>ČITAM I PIŠEM 2 (RUKOPISNO PISMO I JEZIČNI UDŽBENIK) : radni udžbenici iz hrvatskog jezika za drugi razred osnovne škole (za učenike kojima je određen primjereni program osnovnog odgoja i obrazovanja)</t>
  </si>
  <si>
    <t>Alfa</t>
  </si>
  <si>
    <t>OTKRIVAMO MATEMATIKU 2, PRVI DIO : radni udžbenik iz matematike za drugi razred osnovne škole (za učenike kojima je određen primjereni program osnovnog odgoja i obrazovanja)</t>
  </si>
  <si>
    <t>SVIJET RIJEČI 3, I. I II. DIO : integrirani radni udžbenik hrvatskoga jezika s dodatnim digitalnim sadržajima u trećem razredu osnovne škole - 1. dio i 2. dio</t>
  </si>
  <si>
    <t>MATEMATIČKA MREŽA 3 : udžbenik matematike s dodatnim digitalnim sadržajima u trećem razredu osnovne škole</t>
  </si>
  <si>
    <t>ISTRAŽUJEMO NAŠ SVIJET 3 : udžbenik prirode i društva s dodatnim digitalnim sadržajima u trećem razredu osnovne škole</t>
  </si>
  <si>
    <t>Kršćanska sadašnjost</t>
  </si>
  <si>
    <t>PRAVOSLAVNI KATIHIZIS 3</t>
  </si>
  <si>
    <t>b</t>
  </si>
  <si>
    <t>bP</t>
  </si>
  <si>
    <t>DIP IN 3</t>
  </si>
  <si>
    <t>Maja Mardešić</t>
  </si>
  <si>
    <t>Ankica Španić, Jadranka Jurić, Terezija Zokić, Benita Vladušić, Jasmina Vuković, Ivana Pađan, Davor Ljubičić</t>
  </si>
  <si>
    <t>Alena Letina, Tamara Kisovar Ivanda, Zdenko Braičić, Jasna Romich Jurički</t>
  </si>
  <si>
    <t>ČITAM I PIŠEM 4 : radni udžbenik iz hrvatskoga jezika za četvrti razred osnovne škole</t>
  </si>
  <si>
    <t>ČITAM I PIŠEM 4 : radna čitanka iz hrvatskoga jezika za četvrti razred osnovne škole</t>
  </si>
  <si>
    <t>Tamara Turza-Bogdan, Slavica Pospiš</t>
  </si>
  <si>
    <t>PRAVOSLAVNI KATIHIZIS 4</t>
  </si>
  <si>
    <t>SVIJET RIJEČI 4 : integrirani radni udžbenik hrvatskoga jezika u četvrtom razredu osnovne škole, 1. i 2. dio s dodatnim digitalnim sadržajima</t>
  </si>
  <si>
    <t>Terezija Zokić, Benita Vladušić, Ankica Španić, Jadranka Jurić</t>
  </si>
  <si>
    <t>MOJ SRETNI BROJ 4 : udžbenik matematike u četvrtom razredu osnovne škole s dodatnim digitalnim sadržajima</t>
  </si>
  <si>
    <t>ISTRAŽUJEMO NAŠ SVIJET 4 : udžbenik prirode i društva u četvrtom razredu osnovne škole s dodatnim digitalnim sadržajima</t>
  </si>
  <si>
    <t>Tamara Kisovar Ivanda, Alena Letina, Zdenko Braičić</t>
  </si>
  <si>
    <t>kp</t>
  </si>
  <si>
    <t>UČITELJU, GDJE STANUJEŠ? : udžbenik za katolički vjeronauk petoga razreda osnovne škole</t>
  </si>
  <si>
    <t>Mirjana Novak, Barbara Sipina</t>
  </si>
  <si>
    <t>?</t>
  </si>
  <si>
    <t>7065; 7066</t>
  </si>
  <si>
    <t>NAŠ HRVATSKI 6; SNAGA RIJEČI 6 (KOMPLET)</t>
  </si>
  <si>
    <t>LIKOVNA AVANTURA 6</t>
  </si>
  <si>
    <t>ALLEGRO 6</t>
  </si>
  <si>
    <t>?2</t>
  </si>
  <si>
    <t>MATEMATIKA 6</t>
  </si>
  <si>
    <t>Branka Antunović Piton, Ariana Bogner Boroš, Predrag Brkić, Marjana Kuliš, Tibor Rodiger, Natalija Zvelf</t>
  </si>
  <si>
    <t>PRIRODA 6</t>
  </si>
  <si>
    <t>Damir Bendelja, Doroteja Domjanović Horvat, Diana Garašić, Žaklin Lukša, Ines Budić, Đurđica Culjak, Marijana Gudić</t>
  </si>
  <si>
    <t>MOJA ZEMLJA 2</t>
  </si>
  <si>
    <t>POVIJEST 6</t>
  </si>
  <si>
    <t>SVIJET TEHNIKE 6</t>
  </si>
  <si>
    <t>Vladimir Delić, Ivan Jukić, Zvonko Koprivnjak, Sanja Kovačević, Josip Gudelj, Dragan Stanojević, Svjetlana Urbanek</t>
  </si>
  <si>
    <t>LIKE IT 6</t>
  </si>
  <si>
    <t>PROJECT EXPLORE PLUS 1
Class book with Online Practice : udžbenik engleskog jezika za 6. razred osnovne škole, 3. godina učenja</t>
  </si>
  <si>
    <t>Sarah Phillips, Paul Shipton (temeljeno na originalnom konceptu Toma Hutchinsona)</t>
  </si>
  <si>
    <t>BIRAM SLOBODU</t>
  </si>
  <si>
    <t>PRAVOSLAVNI KATIHIZIS 6</t>
  </si>
  <si>
    <t>Sanja Nikolić</t>
  </si>
  <si>
    <t>HELLO, WORLD!
udžbenik engleskog jezika za šesti razred osnovne škole, šesta godina učenja</t>
  </si>
  <si>
    <t>Damir Velički, Blaženka Filipan-Žignić, Gordana Matolek Veselić</t>
  </si>
  <si>
    <t>LERNEN UND SPIELEN 3</t>
  </si>
  <si>
    <t>CP</t>
  </si>
  <si>
    <t>?1</t>
  </si>
  <si>
    <t>LERNEN UND SPIELEN 4
udžbenik iz njemačkoga jezika za sedmi razred osnovne škole (četvrta godina učenja)</t>
  </si>
  <si>
    <t>NAŠ HRVATSKI 8; SNAGA RIJEČI 8 (KOMPLET)</t>
  </si>
  <si>
    <t>I dio 1, II dio 3</t>
  </si>
  <si>
    <t>BIOLOGIJA 8</t>
  </si>
  <si>
    <t>KEMIJA 8</t>
  </si>
  <si>
    <t>FIZIKA 8</t>
  </si>
  <si>
    <t>Zumbulka Beštak-Kadić, Nada Brković, Planinka Pećina</t>
  </si>
  <si>
    <t>MOJA ZEMLJA 4 : udžbenik iz geografije za osmi razred osnovne škole</t>
  </si>
  <si>
    <t>6030 - Hrvatski jezik - ŠKRINJICA SLOVA I RIJEČI 1, PRVI DIO : integrirani radni udžbenik iz hrvatskoga jezika za prvi razred osnovne škole - ALFA</t>
  </si>
  <si>
    <t>6031 - Hrvatski jezik - ŠKRINJICA SLOVA I RIJEČI 1, DRUGI DIO : integrirani radni udžbenik iz hrvatskoga jezika za prvi razred osnovne škole - ALFA</t>
  </si>
  <si>
    <t>1.a-04</t>
  </si>
  <si>
    <t>6127 - Njemački jezik, prvi strani jezik - AUF DIE PLÄTZE, FERTIG, LOS 1 : udžbenik iz njemačkoga jezika za prvi razred osnovne škole - ALFA</t>
  </si>
  <si>
    <t>6102 - Matematika - OTKRIVAMO MATEMATIKU 1, PRVI DIO : radni udžbenik iz matematike za prvi razred osnovne škole - ALFA</t>
  </si>
  <si>
    <t>6103 - Matematika - OTKRIVAMO MATEMATIKU 1, DRUGI DIO : radni udžbenik iz matematike za prvi razred osnovne škole - ALFA</t>
  </si>
  <si>
    <t>6144 - Priroda i društvo - PRIRODA, DRUŠTVO I JA 1 : radni udžbenik iz prirode i društva za prvi razred osnovne škole - ALFA</t>
  </si>
  <si>
    <t>1.a-Izborna16</t>
  </si>
  <si>
    <t>7001 - Informatika (izborna) - E-SVIJET 1 - ŠK</t>
  </si>
  <si>
    <t>1.a-Izborna17</t>
  </si>
  <si>
    <t>6079 - Katolički vjeronauk (Izborna) - U BOŽJOJ LJUBAVI - Glas koncila</t>
  </si>
  <si>
    <t>6961 - Pravoslavni vjeronauk (Izborna) - PRAVOSLAVNI KATIHIZIS 1 - Prosvjeta</t>
  </si>
  <si>
    <t>6944 - Srpski jezik i kultura (izborna) - ČITANKA 1 - Prosvjeta</t>
  </si>
  <si>
    <t>6945 - Srpski jezik i kultura (izborna) - BUKVAR I SRPSKI JEZIK I KULTURA 1 - Prosvjeta</t>
  </si>
  <si>
    <t>6041 - Hrvatski jezik - PČELICA 1, POČETNICA I. DIO - ŠK</t>
  </si>
  <si>
    <t>6042 - Hrvatski jezik - PČELICA 1, POČETNICA II. DIO - ŠK</t>
  </si>
  <si>
    <t>6123 - Matematika - MOJ SRETNI BROJ 1 - ŠK</t>
  </si>
  <si>
    <t>6150 - Priroda i društvo - EUREKA 1 : udžbenik prirode i društva s dodatnim digitalnim sadržajima u prvom razredu osnovne škole - ŠK</t>
  </si>
  <si>
    <t>1.g-Izborna16</t>
  </si>
  <si>
    <t>1.g-Izborna17</t>
  </si>
  <si>
    <t>6028 - Hrvatski jezik - ČITAM I PIŠEM 1, HRVATSKA POČETNICA - ALFA</t>
  </si>
  <si>
    <t>6029 - Hrvatski jezik - ČITAM I PIŠEM 1, HRVATSKA ČITANČICA - ALFA</t>
  </si>
  <si>
    <t>1.k-05</t>
  </si>
  <si>
    <t>6102 - Matematika - OTKRIVAMO MATEMATIKU 1, PRVI DIO - ALFA</t>
  </si>
  <si>
    <t>6103 - Matematika - OTKRIVAMO MATEMATIKU 1, DRUGI DIO - ALFA</t>
  </si>
  <si>
    <t>6144 - Priroda i društvo - PRIRODA, DRUŠTVO I JA 1 - ALFA</t>
  </si>
  <si>
    <t>1.k-Izborna16</t>
  </si>
  <si>
    <t>1.k-Izborna17</t>
  </si>
  <si>
    <t>1.k-Izborna18</t>
  </si>
  <si>
    <t>7087 - Hrvatski jezik - SVIJET RIJEČI 2, I. I II. DIO - ŠK</t>
  </si>
  <si>
    <t>2.a-04</t>
  </si>
  <si>
    <t>6474 - Njemački jezik, prvi strani jezik - AUF DIE PLÄTZE, FERTIG, LOS 2 - ALFA</t>
  </si>
  <si>
    <t>7059 - Matematika - MOJ SRETNI BROJ 2 : udžbenik matematike s dodatnim digitalnim sadržajima u drugom razredu osnovne škole - ŠK</t>
  </si>
  <si>
    <t>7034 - Priroda i društvo - ISTRAŽUJEMO NAŠ SVIJET 2 : udžbenik prirode i društva s dodatnim digitalnim sadržajima u drugome razredu osnovne škole - ŠK</t>
  </si>
  <si>
    <t>7002 - Informatika (izborna) - E-SVIJET 2 - ŠK</t>
  </si>
  <si>
    <t>2.a-Izborna17</t>
  </si>
  <si>
    <t>6721 - Katolički vjeronauk (Izborna) - U PRIJATELJSTVU S BOGOM - Glas koncila</t>
  </si>
  <si>
    <t>6963 - Pravoslavni vjeronauk (Izborna) - PRAVOSLAVNI KATIHIZIS 2 - Prosvjeta</t>
  </si>
  <si>
    <t>6946 - Srpski jezik i kultura (izborna) - ČITANKA 2 - Prosvjeta</t>
  </si>
  <si>
    <t>6947 - Srpski jezik i kultura (izborna) - SRPSKI JEZIK I KULTURA 2 - Prosvjeta</t>
  </si>
  <si>
    <t>7071 - Hrvatski jezik - PČELICA 2, I. I II. DIO : radni udžbenik hrvatskog jezika s dodatnim digitalnim sadržajima u drugom razredu osnovne škole, 1. i 2. dio. - ŠK</t>
  </si>
  <si>
    <t>6994 - Engleski jezik, prvi strani jezik - DIP IN 2 - ŠK</t>
  </si>
  <si>
    <t>7007 - Priroda i društvo - EUREKA 2 : udžbenik prirode i društva s dodatnim digitalnim sadržajima u drugom razredu osnovne škole - ŠK</t>
  </si>
  <si>
    <t>2.g-Izborna17</t>
  </si>
  <si>
    <t>6484 - Hrvatski jezik - ČITAM I PIŠEM 2 (RUKOPISNO PISMO I JEZIČNI UDŽBENIK) : radni udžbenici iz hrvatskog jezika za drugi razred osnovne škole - ALFA</t>
  </si>
  <si>
    <t>6485 - Hrvatski jezik - ČITAM I PIŠEM 2 : radna čitanka iz hrvatskoga jezika za drugi razred osnovne škole - ALFA</t>
  </si>
  <si>
    <t>6548 - Matematika - OTKRIVAMO MATEMATIKU 2, PRVI DIO : radni udžbenik iz matematike za drugi razred osnovne škole - ALFA</t>
  </si>
  <si>
    <t>6549 - Matematika - OTKRIVAMO MATEMATIKU 2, DRUGI DIO : radni udžbenik iz matematike za drugi razred osnovne škole - ALFA</t>
  </si>
  <si>
    <t>6565 - Priroda i društvo - PRIRODA, DRUŠTVO I JA 2 : radni udžbenik iz prirode i društva za drugi razred osnovne škole - ALFA</t>
  </si>
  <si>
    <t>2.k-Izborna17</t>
  </si>
  <si>
    <t>2.k-Izborna18</t>
  </si>
  <si>
    <t>2.kP-01</t>
  </si>
  <si>
    <t>6486 - Hrvatski jezik - ČITAM I PIŠEM 2 (RUKOPISNO PISMO I JEZIČNI UDŽBENIK) : radni udžbenici iz hrvatskog jezika za drugi razred osnovne škole (za učenike kojima je određen primjereni program osnovnog odgoja i obrazovanja) - Alfa</t>
  </si>
  <si>
    <t>ČITAM I PIŠEM 2 : radna čitanka iz hrvatskoga jezika za drugi razred osnovne škole (za učenike kojima je određen primjereni program osnovnog odgoja i obrazovanja)</t>
  </si>
  <si>
    <t>6487 - Hrvatski jezik - ČITAM I PIŠEM 2 : radna čitanka iz hrvatskoga jezika za drugi razred osnovne škole (za učenike kojima je određen primjereni program osnovnog odgoja i obrazovanja) - Alfa</t>
  </si>
  <si>
    <t>2.kP-06</t>
  </si>
  <si>
    <t>6550 - Matematika - OTKRIVAMO MATEMATIKU 2, PRVI DIO : radni udžbenik iz matematike za drugi razred osnovne škole (za učenike kojima je određen primjereni program osnovnog odgoja i obrazovanja) - Alfa</t>
  </si>
  <si>
    <t>OTKRIVAMO MATEMATIKU 2, DRUGI DIO : radni udžbenik iz matematike za drugi razred osnovne škole (za učenike kojima je određen primjereni program osnovnog odgoja i obrazovanja)</t>
  </si>
  <si>
    <t>6551 - Matematika - OTKRIVAMO MATEMATIKU 2, DRUGI DIO : radni udžbenik iz matematike za drugi razred osnovne škole (za učenike kojima je određen primjereni program osnovnog odgoja i obrazovanja) - Alfa</t>
  </si>
  <si>
    <t>PRIRODA, DRUŠTVO I JA 2 : radni udžbenik iz prirode i društva za drugi razred osnovne škole (za učenike kojima je određen primjereni program osnovnog odgoja i obrazovanja)</t>
  </si>
  <si>
    <t>2.kP-07</t>
  </si>
  <si>
    <t>6566 - Priroda i društvo - PRIRODA, DRUŠTVO I JA 2 : radni udžbenik iz prirode i društva za drugi razred osnovne škole (za učenike kojima je određen primjereni program osnovnog odgoja i obrazovanja) - Alfa</t>
  </si>
  <si>
    <t>7088 - Hrvatski jezik - SVIJET RIJEČI 3, I. I II. DIO : integrirani radni udžbenik hrvatskoga jezika s dodatnim digitalnim sadržajima u trećem razredu osnovne škole - 1. dio i 2. dio - ŠK</t>
  </si>
  <si>
    <t>6475 - Njemački jezik, prvi strani jezik - AUF DIE PLÄTZE, FERTIG, LOS 3 - ALFA</t>
  </si>
  <si>
    <t>7048 - Matematika - MATEMATIČKA MREŽA 3 : udžbenik matematike s dodatnim digitalnim sadržajima u trećem razredu osnovne škole - ŠK</t>
  </si>
  <si>
    <t>7035 - Priroda i društvo - ISTRAŽUJEMO NAŠ SVIJET 3 : udžbenik prirode i društva s dodatnim digitalnim sadržajima u trećem razredu osnovne škole - ŠK</t>
  </si>
  <si>
    <t>7003 - Informatika (izborna) - E-SVIJET 3 - ŠK</t>
  </si>
  <si>
    <t>6700 - Katolički vjeronauk (Izborna) - U LJUBAVI I POMIRENJU - Kršćanska sadašnjost</t>
  </si>
  <si>
    <t>3.a-Izborna18</t>
  </si>
  <si>
    <t>6965 - Pravoslavni vjeronauk (Izborna) - PRAVOSLAVNI KATIHIZIS 3 - Prosvjeta</t>
  </si>
  <si>
    <t>6948 - Srpski jezik i kultura (Izborna) - ČITANKA 3 - Prosvjeta</t>
  </si>
  <si>
    <t>6949 - Srpski jezik i kultura (Izborna) - SRPSKI JEZIK I KULTURA 3 - Prosvjeta</t>
  </si>
  <si>
    <t>SVIJET RIJEČI 3 : integrirani radni udžbenik za pomoć u učenju hrvatskog jezika u trećem razredu osnovne škole, 1. i 2. dio s dodatnim digitalnim sadržajima</t>
  </si>
  <si>
    <t>Školska knjiga</t>
  </si>
  <si>
    <t>3.aP-01</t>
  </si>
  <si>
    <t>7684 - Hrvatski jezik - SVIJET RIJEČI 3 : integrirani radni udžbenik za pomoć u učenju hrvatskog jezika u trećem razredu osnovne škole, 1. i 2. dio s dodatnim digitalnim sadržajima - Školska knjiga</t>
  </si>
  <si>
    <t>MATEMATIČKA MREŽA 3 : radni udžbenik za pomoć u učenju matematike u trećem razredu osnovne škole s dodatnim digitalnim sadržajima</t>
  </si>
  <si>
    <t>Maja Cindrić, Irena Mišurac, Đurđica Ležaić</t>
  </si>
  <si>
    <t>3.aP-06</t>
  </si>
  <si>
    <t>7647 - Matematika - MATEMATIČKA MREŽA 3 : radni udžbenik za pomoć u učenju matematike u trećem razredu osnovne škole s dodatnim digitalnim sadržajima - Školska knjiga</t>
  </si>
  <si>
    <t>ISTRAŽUJEMO NAŠ SVIJET 3 : radni udžbenik za pomoć u učenju prirode i društva u trećem razredu osnovne škole s dodatnim digitalnim sadržajima</t>
  </si>
  <si>
    <t>3.aP-07</t>
  </si>
  <si>
    <t>7636 - Priroda i društvo - ISTRAŽUJEMO NAŠ SVIJET 3 : radni udžbenik za pomoć u učenju prirode i društva u trećem razredu osnovne škole s dodatnim digitalnim sadržajima - Školska knjiga</t>
  </si>
  <si>
    <t>3.b-01</t>
  </si>
  <si>
    <t>3.b-04</t>
  </si>
  <si>
    <t>3.b-06</t>
  </si>
  <si>
    <t>3.b-07</t>
  </si>
  <si>
    <t>3.b-Izborna16</t>
  </si>
  <si>
    <t>3.b-Izborna17</t>
  </si>
  <si>
    <t>3.b-Izborna18</t>
  </si>
  <si>
    <t>3.b-Izborna19</t>
  </si>
  <si>
    <t>3.bP-01</t>
  </si>
  <si>
    <t>3.bP-06</t>
  </si>
  <si>
    <t>3.bP-07</t>
  </si>
  <si>
    <t>7088 - Hrvatski jezik - SVIJET RIJEČI 3, I. I II. DIO - ŠK</t>
  </si>
  <si>
    <t>3.g-05</t>
  </si>
  <si>
    <t>6995 - Engleski jezik, prvi strani jezik - DIP IN 3 - ŠK</t>
  </si>
  <si>
    <t>7060 - Matematika - MOJ SRETNI BROJ 3 - ŠK</t>
  </si>
  <si>
    <t>3.g-Izborna17</t>
  </si>
  <si>
    <t>3.k-05</t>
  </si>
  <si>
    <t>7035 - Priroda i društvo - ISTRAŽUJEMO NAŠ SVIJET 3 - ŠK</t>
  </si>
  <si>
    <t>3.k-Izborna18</t>
  </si>
  <si>
    <t>3.kP-01</t>
  </si>
  <si>
    <t>MOJ SRETNI BROJ 3 : radni udžbenik za pomoć u učenju matematike u trećem razredu osnovne škole s dodatnim digitalnim sadržajima</t>
  </si>
  <si>
    <t>3.kP-06</t>
  </si>
  <si>
    <t>7660 - Matematika - MOJ SRETNI BROJ 3 : radni udžbenik za pomoć u učenju matematike u trećem razredu osnovne škole s dodatnim digitalnim sadržajima - ŠK</t>
  </si>
  <si>
    <t>3.kP-07</t>
  </si>
  <si>
    <t>7636 - Priroda i društvo - ISTRAŽUJEMO NAŠ SVIJET 3 : radni udžbenik za pomoć u učenju prirode i društva u trećem razredu osnovne škole s dodatnim digitalnim sadržajima - ŠK</t>
  </si>
  <si>
    <t>7246 - Hrvatski jezik - ČITAM I PIŠEM 4 : radni udžbenik iz hrvatskoga jezika za četvrti razred osnovne škole - ALFA</t>
  </si>
  <si>
    <t>7247 - Hrvatski jezik - ČITAM I PIŠEM 4 : radna čitanka iz hrvatskoga jezika za četvrti razred osnovne škole - ALFA</t>
  </si>
  <si>
    <t>7602 - Glazbena kultura - ALLEGRO 4 - ŠK</t>
  </si>
  <si>
    <t>7242 - Njemački jezik, prvi strani jezik - AUF DIE PLÄTZE, FERTIG, LOS 4 - ALFA</t>
  </si>
  <si>
    <t>7278 - Matematika - OTKRIVAMO MATEMATIKU 4, PRVI DIO - ALFA</t>
  </si>
  <si>
    <t>7279 - Matematika - OTKRIVAMO MATEMATIKU 4, DRUGI DIO - ALFA</t>
  </si>
  <si>
    <t>7286 - Priroda i društvo - PRIRODA, DRUŠTVO I JA 4 - ALFA</t>
  </si>
  <si>
    <t>7422 - Engleski jezik, drugi strani jezik (Izborna) - ENGLISH PLUS STARTER - OXFORD</t>
  </si>
  <si>
    <t>7004 - Informatika (izborna) - E-SVIJET 4 - ŠK</t>
  </si>
  <si>
    <t>7359 - Katolički vjeronauk (Izborna) - DAROVI VJERE I ZAJEDNIŠTVA - Kršćanska sadašnjost</t>
  </si>
  <si>
    <t>4.a-Izborna18</t>
  </si>
  <si>
    <t>6967 - Pravoslavni vjeronauk (Izborna) - PRAVOSLAVNI KATIHIZIS 4 - Prosvjeta</t>
  </si>
  <si>
    <t>6950 - Srpski jezik i kultura (Izborna) - ČITANKA 4 - Prosvjeta</t>
  </si>
  <si>
    <t>6951 - Srpski jezik i kultura (Izborna) - SRPSKI JEZIK I KULTURA 4 - Prosvjeta</t>
  </si>
  <si>
    <t>7685 - Hrvatski jezik - SVIJET RIJEČI 4 : integrirani radni udžbenik hrvatskoga jezika u četvrtom razredu osnovne škole, 1. i 2. dio s dodatnim digitalnim sadržajima - ŠK</t>
  </si>
  <si>
    <t>7608 - Engleski jezik, prvi strani jezik - DIP IN 4 - ŠK</t>
  </si>
  <si>
    <t>7661 - Matematika - MOJ SRETNI BROJ 4 : udžbenik matematike u četvrtom razredu osnovne škole s dodatnim digitalnim sadržajima - ŠK</t>
  </si>
  <si>
    <t>7637 - Priroda i društvo - ISTRAŽUJEMO NAŠ SVIJET 4 : udžbenik prirode i društva u četvrtom razredu osnovne škole s dodatnim digitalnim sadržajima - ŠK</t>
  </si>
  <si>
    <t>7259 - Njemački jezik, drugi strani jezik (Izborna) - LERNEN, SINGEN, SPIELEN 1 - ALFA</t>
  </si>
  <si>
    <t>4.k-Izborna18</t>
  </si>
  <si>
    <t>ČITAM I PIŠEM 4 : radni udžbenik iz hrvatskoga jezika za četvrti razred osnovne škole (za učenike kojima je određen primjereni program osnovnog odgoja i obrazovanja)</t>
  </si>
  <si>
    <t>4.kP-01</t>
  </si>
  <si>
    <t>7248 - Hrvatski jezik - ČITAM I PIŠEM 4 : radni udžbenik iz hrvatskoga jezika za četvrti razred osnovne škole (za učenike kojima je određen primjereni program osnovnog odgoja i obrazovanja) - Alfa</t>
  </si>
  <si>
    <t>ČITAM I PIŠEM 4 : radna čitanka iz hrvatskoga jezika za četvrti razred osnovne škole (za učenike kojima je određen primjereni program osnovnog odgoja i obrazovanja)</t>
  </si>
  <si>
    <t>7249 - Hrvatski jezik - ČITAM I PIŠEM 4 : radna čitanka iz hrvatskoga jezika za četvrti razred osnovne škole (za učenike kojima je određen primjereni program osnovnog odgoja i obrazovanja) - Alfa</t>
  </si>
  <si>
    <t>OTKRIVAMO MATEMATIKU 4, PRVI DIO : radni udžbenik iz matematike za četvrti razred osnovne škole (za učenike kojima je određen primjereni program osnovnog odgoja i obrazovanja)</t>
  </si>
  <si>
    <t>4.kP-06</t>
  </si>
  <si>
    <t>7280 - Matematika - OTKRIVAMO MATEMATIKU 4, PRVI DIO : radni udžbenik iz matematike za četvrti razred osnovne škole (za učenike kojima je određen primjereni program osnovnog odgoja i obrazovanja) - Alfa</t>
  </si>
  <si>
    <t>OTKRIVAMO MATEMATIKU 4, DRUGI DIO : radni udžbenik iz matematike za četvrti razred osnovne škole (za učenike kojima je određen primjereni program osnovnog odgoja i obrazovanja)</t>
  </si>
  <si>
    <t>7281 - Matematika - OTKRIVAMO MATEMATIKU 4, DRUGI DIO : radni udžbenik iz matematike za četvrti razred osnovne škole (za učenike kojima je određen primjereni program osnovnog odgoja i obrazovanja) - Alfa</t>
  </si>
  <si>
    <t>PRIRODA, DRUŠTVO I JA 4 : radni udžbenik iz prirode i društva za četvrti razred osnovne škole (za učenike kojima je određen primjereni program osnovnog odgoja i obrazovanja)</t>
  </si>
  <si>
    <t>4.kp-07</t>
  </si>
  <si>
    <t>7287 - Priroda i društvo - PRIRODA, DRUŠTVO I JA 4 : radni udžbenik iz prirode i društva za četvrti razred osnovne škole (za učenike kojima je određen primjereni program osnovnog odgoja i obrazovanja) - Alfa</t>
  </si>
  <si>
    <t>5.a-Izborna17</t>
  </si>
  <si>
    <t>6163 - Katolički vjeronauk (Izborna) - UČITELJU, GDJE STANUJEŠ? : udžbenik za katolički vjeronauk petoga razreda osnovne škole - Kršćanska sadašnjost</t>
  </si>
  <si>
    <t>6968 - Pravoslavni vjeronauk (Izborna) - PRAVOSLAVNI KATIHIZIS 5 - Prosvjeta</t>
  </si>
  <si>
    <t>6952 - Srpski jezik i kultura (Izborna) - ČITANKA 5 - Prosvjeta</t>
  </si>
  <si>
    <t>6953 - Srpski jezik i kultura (Izborna) - SRPSKI JEZIK I KULTURA 5 - Prosvjeta</t>
  </si>
  <si>
    <t>5.c-Izborna17</t>
  </si>
  <si>
    <t>5.c-Izborna19</t>
  </si>
  <si>
    <t>PRIRODA 5 : udžbenik za pomoć u učenju prirode u petom razredu osnovne škole</t>
  </si>
  <si>
    <t>Damir Bendelja, Doroteja Domjanović Horvat</t>
  </si>
  <si>
    <t>5.cP-07</t>
  </si>
  <si>
    <t>7877 - Priroda - PRIRODA 5 : udžbenik za pomoć u učenju prirode u petom razredu osnovne škole - Školska knjiga</t>
  </si>
  <si>
    <t>6012 - Geografija - MOJA ZEMLJA 1 - Udžbenik iz geografije za peti razred osnovne škole (za učenike kojima je određen primjereni program osnovnog odgoja i obrazovanja) - ALFA</t>
  </si>
  <si>
    <t>POVIJEST 5 : udžbenik iz povijesti za peti razred osnovne škole (prilagođeno za učenike s teškoćama u razvoju)</t>
  </si>
  <si>
    <t>6463 - Povijest - POVIJEST 5 : udžbenik iz povijesti za peti razred osnovne škole (prilagođeno za učenike s teškoćama u razvoju) - ALFA</t>
  </si>
  <si>
    <t>6.a-01</t>
  </si>
  <si>
    <t>7065; 7066 - Hrvatski jezik - NAŠ HRVATSKI 6; SNAGA RIJEČI 6 (KOMPLET) - ŠK</t>
  </si>
  <si>
    <t>6.a-02</t>
  </si>
  <si>
    <t>6521 - Likovna kultura - LIKOVNA AVANTURA 6 - ALFA</t>
  </si>
  <si>
    <t>6.a-03</t>
  </si>
  <si>
    <t>6981 - Glazbena kultura - ALLEGRO 6 - ŠK</t>
  </si>
  <si>
    <t>6476 - Njemački jezik, prvi strani jezik - AUF DIE PLÄTZE, FERTIG, LOS 6
udžbenik iz njemačkoga jezika za šesti razred osnovne škole (šesta godina učenja) - ALFA</t>
  </si>
  <si>
    <t>6.a-06</t>
  </si>
  <si>
    <t>7055 - Matematika - MATEMATIKA 6 - ŠK</t>
  </si>
  <si>
    <t>6.a-07</t>
  </si>
  <si>
    <t>7074 - Priroda - PRIRODA 6 - ŠK</t>
  </si>
  <si>
    <t>6.a-10</t>
  </si>
  <si>
    <t>6541 - Geografija - MOJA ZEMLJA 2 - ALFA</t>
  </si>
  <si>
    <t>6.a-11</t>
  </si>
  <si>
    <t>6559 - Povijest - POVIJEST 6 - ALFA</t>
  </si>
  <si>
    <t>6.a-12</t>
  </si>
  <si>
    <t>7089 - Tehnička kultura - SVIJET TEHNIKE 6 - ŠK</t>
  </si>
  <si>
    <t>6.a-13</t>
  </si>
  <si>
    <t>6519 - Informatika - LIKE IT 6 - ALFA</t>
  </si>
  <si>
    <t>6.a-Izborna14</t>
  </si>
  <si>
    <t>6784 - Engleski jezik, drugi strani jezik (Izborna) - PROJECT EXPLORE PLUS 1
Class book with Online Practice : udžbenik engleskog jezika za 6. razred osnovne škole, 3. godina učenja - OXFORD</t>
  </si>
  <si>
    <t>6.a-Izborna17</t>
  </si>
  <si>
    <t>6698 - Katolički vjeronauk (Izborna) - BIRAM SLOBODU - Kršćanska sadašnjost</t>
  </si>
  <si>
    <t>6.a-Izborna18</t>
  </si>
  <si>
    <t>6969 - Pravoslavni vjeronauk (Izborna) - PRAVOSLAVNI KATIHIZIS 6 - Prosvjeta</t>
  </si>
  <si>
    <t>6954 - Srpski jezik i kultura (Izborna) - ČITANKA 6 - Prosvjeta</t>
  </si>
  <si>
    <t>6955 - Srpski jezik i kultura (Izborna) - SRPSKI JEZIK I KULTURA 6 - Prosvjeta</t>
  </si>
  <si>
    <t>4330 - Geografija - MOJA ZEMLJA 2 : udžbenik iz geografije za šesti razred osnovne škole (za učenike kojima je određen primjereni program osnovnog odgoja i obrazovanja) - ALFA</t>
  </si>
  <si>
    <t>6559 - Povijest - POVIJEST 6 : udžbenik iz povijesti za šesti razred osnovne škole (za učenike kojima je određen primjereni program osnovnog odgoja i obrazovanja) - ALFA</t>
  </si>
  <si>
    <t>6.c-01</t>
  </si>
  <si>
    <t>6.c-02</t>
  </si>
  <si>
    <t>6.c-03</t>
  </si>
  <si>
    <t>6.c-05</t>
  </si>
  <si>
    <t>6851 - Engleski jezik, prvi strani jezik - HELLO, WORLD!
udžbenik engleskog jezika za šesti razred osnovne škole, šesta godina učenja - PROFIL KLETT</t>
  </si>
  <si>
    <t>6.c-06</t>
  </si>
  <si>
    <t>6.c-07</t>
  </si>
  <si>
    <t>6.c-10</t>
  </si>
  <si>
    <t>6.c-11</t>
  </si>
  <si>
    <t>6.c-12</t>
  </si>
  <si>
    <t>6.c-13</t>
  </si>
  <si>
    <t>6.c-Izborna15</t>
  </si>
  <si>
    <t>6513 - Njemački jezik, drugi strani jezik (Izborna) - LERNEN UND SPIELEN 3 - ALFA</t>
  </si>
  <si>
    <t>6.c-Izborna17</t>
  </si>
  <si>
    <t>6.c-Izborna18</t>
  </si>
  <si>
    <t>6.c-Izborna19</t>
  </si>
  <si>
    <t>PRIRODA 6 : udžbenik za pomoć u učenju prirode u šestom razredu osnovne škole</t>
  </si>
  <si>
    <t>Đurđica Culjak, Marijana Gudić</t>
  </si>
  <si>
    <t>6.cP-07</t>
  </si>
  <si>
    <t>7878 - Priroda - PRIRODA 6 : udžbenik za pomoć u učenju prirode u šestom razredu osnovne škole - Školska knjiga</t>
  </si>
  <si>
    <t>MOJA ZEMLJA 2 : udžbenik iz geografije za šesti razred osnovne škole</t>
  </si>
  <si>
    <t>6.cP-10</t>
  </si>
  <si>
    <t>6541 - Geografija - MOJA ZEMLJA 2 : udžbenik iz geografije za šesti razred osnovne škole - Alfa</t>
  </si>
  <si>
    <t>6.CP-11</t>
  </si>
  <si>
    <t>7067;7068 - Hrvatski jezik - NAŠ HRVATSKI 7, SNAGA RIJEČI 7 (KOMPLET) - ŠK</t>
  </si>
  <si>
    <t>6910 - Likovna kultura - OPAŽAM, OBLIKUJEM 7 - PROFIL KLETT</t>
  </si>
  <si>
    <t>6576 - Glazbena kultura - SVIJET GLAZBE 7 - ALFA</t>
  </si>
  <si>
    <t>6477 - Njemački jezik, prvi strani jezik - AUF DIE PLÄTZE, FERTIG, LOS 7 - ALFA</t>
  </si>
  <si>
    <t>7056 - Matematika - MATEMATIKA 7 - ŠK</t>
  </si>
  <si>
    <t>7.a-07</t>
  </si>
  <si>
    <t>7.a-08</t>
  </si>
  <si>
    <t>7.a-09</t>
  </si>
  <si>
    <t>7272 - Geografija - MOJA ZEMLJA 3 - ALFA</t>
  </si>
  <si>
    <t>6561 - Povijest - POVIJEST 7 - ALFA</t>
  </si>
  <si>
    <t>7090 - Tehnička kultura - SVIJET TEHNIKE 7 - ŠK</t>
  </si>
  <si>
    <t>6785 - Engleski jezik, drugi strani jezik (Izborna) - PROJECT EXPLORE PLUS 2
Class book with Online Practice : udžbenik engleskog jezika za 7. razred osnovne škole, 4. godina učenja - OXFORD</t>
  </si>
  <si>
    <t>6520 - Informatika (izborna) - LIKE IT 7 - Udžbenik iz informatike za sedmi razred osnovne škole - ALFA</t>
  </si>
  <si>
    <t>6699 - Katolički vjeronauk (Izborna) - NEKA JE BOG PRVI - Kršćanska sadašnjost</t>
  </si>
  <si>
    <t>7.a-Izborna18</t>
  </si>
  <si>
    <t>6970 - Pravoslavni vjeronauk (Izborna) - PRAVOSLAVNI KATIHIZIS 7 - Prosvjeta</t>
  </si>
  <si>
    <t>6956 - Srpski jezik i kultura (Izborna) - ČITANKA 7 - Prosvjeta</t>
  </si>
  <si>
    <t>6957 - Srpski jezik i kultura (Izborna) - SRPSKI JEZIK I KULTURA 7 - Prosvjeta</t>
  </si>
  <si>
    <t>6510 - Kemija - KEMIJA 7 - Udžbenik iz kemije za sedmi razred osnovne škole (za učenike kojima je određen primjereni program osnovnog odgoja i obrazovanja) - ALFA</t>
  </si>
  <si>
    <t>6562 - Povijest - POVIJEST 7 - Udžbenik iz povijesti za sedmi razred osnovne škole (za učenike kojima je određen primjereni program osnovnog odgoja i obrazovanja) - ALFA</t>
  </si>
  <si>
    <t>6997 - Engleski jezik, prvi strani jezik - DIP IN 7
udžbenik engleskog jezika s dodatnim digitalnim sadržajima u sedmome razredu osnovne škole, 7. godina učenja - ŠK</t>
  </si>
  <si>
    <t>7.c-Izborna15</t>
  </si>
  <si>
    <t>6514 - Njemački jezik, drugi strani jezik (Izborna) - LERNEN UND SPIELEN 4
udžbenik iz njemačkoga jezika za sedmi razred osnovne škole (četvrta godina učenja) - ALFA</t>
  </si>
  <si>
    <t>7.c-Izborna17</t>
  </si>
  <si>
    <t>7665; 7666 - Hrvatski jezik - NAŠ HRVATSKI 8; SNAGA RIJEČI 8 (KOMPLET) - ŠK</t>
  </si>
  <si>
    <t>7263 - Likovna kultura - LIKOVNA AVANTURA 8 - ALFA</t>
  </si>
  <si>
    <t>7603 - Glazbena kultura - ALLEGRO 8 - ŠK</t>
  </si>
  <si>
    <t>7243 - Njemački jezik, prvi strani jezik - AUF DIE PLÄTZE, FERTIG, LOS 8 - ALFA</t>
  </si>
  <si>
    <t>7655 - Matematika - MATEMATIKA 8, I. I II. DIO - ŠK</t>
  </si>
  <si>
    <t>8.a-07</t>
  </si>
  <si>
    <t>6480 - Biologija - BIOLOGIJA 8 - ALFA</t>
  </si>
  <si>
    <t>8.a-08</t>
  </si>
  <si>
    <t>6511 - Kemija - KEMIJA 8 - ALFA</t>
  </si>
  <si>
    <t>8.a-09</t>
  </si>
  <si>
    <t>6496 - Fizika - FIZIKA 8 - ALFA</t>
  </si>
  <si>
    <t>8.a-10</t>
  </si>
  <si>
    <t>7274 - Geografija - MOJA ZEMLJA 4 : udžbenik iz geografije za osmi razred osnovne škole - ALFA</t>
  </si>
  <si>
    <t>7284 - Povijest - POVIJEST 8 - ALFA</t>
  </si>
  <si>
    <t>7687 - Tehnička kultura - SVIJET TEHNIKE 8 - ŠK</t>
  </si>
  <si>
    <t>7430 - Engleski jezik, drugi strani jezik (Izborna) - PROJECT EXPLORE PLUS 3 - OXFORD</t>
  </si>
  <si>
    <t>7262 - Informatika (izborna) - LIKE IT 8 - ALFA</t>
  </si>
  <si>
    <t>7361 - Katolički vjeronauk (Izborna) - UKORAK S ISUSOM - Kršćanska sadašnjost</t>
  </si>
  <si>
    <t>6971 - Pravoslavni vjeronauk (Izborna) - PRAVOSLAVNI KATIHIZIS 8 - Prosvjeta</t>
  </si>
  <si>
    <t>6958 - Srpski jezik i kultura (Izborna) - ČITANKA 8 - Prosvjeta</t>
  </si>
  <si>
    <t>6959 - Srpski jezik i kultura (Izborna) - SRPSKI JEZIK I KULTURA 8 - Prosvjeta</t>
  </si>
  <si>
    <t>6512 - Kemija - KEMIJA 8 - Udžbenik iz kemije za osmi razred osnovne škole (za učenike kojima je određen primjereni program osnovnog odgoja i obrazovanja) - ALFA</t>
  </si>
  <si>
    <t>6497 - Fizika - FIZIKA 8 - Udžbenik iz fizike za osmi razred osnovne škole (za učenike kojima je određen primjereni program osnovnog odgoja i obrazovanja) - ALFA</t>
  </si>
  <si>
    <t>MOJA ZEMLJA 4 : udžbenik iz geografije za osmi razred osnovne škole (za učenike kojima je određen primjereni program osnovnog odgoja i obrazovanja)</t>
  </si>
  <si>
    <t>8.aP-10</t>
  </si>
  <si>
    <t>7743 - Geografija - MOJA ZEMLJA 4 : udžbenik iz geografije za osmi razred osnovne škole (za učenike kojima je određen primjereni program osnovnog odgoja i obrazovanja) - Alfa</t>
  </si>
  <si>
    <t>7609 - Engleski jezik, prvi strani jezik - DIP IN 8 - ŠK</t>
  </si>
  <si>
    <t>8.c-07</t>
  </si>
  <si>
    <t>8.c-08</t>
  </si>
  <si>
    <t>8.c-09</t>
  </si>
  <si>
    <t>8.c-10</t>
  </si>
  <si>
    <t>7258 - Njemački jezik, drugi strani jezik (Izborna) - LERNEN UND SPIELEN 5 - ALFA</t>
  </si>
  <si>
    <t>8.c-Izborna19</t>
  </si>
  <si>
    <t>Cijena UKUPNO s PDV-om</t>
  </si>
  <si>
    <t>Popis udžbenika (obavezni i izborni) za OŠ Kneževi Vinogradi 2022./2023. g.</t>
  </si>
  <si>
    <t>Javni poziv: EV U01-2022</t>
  </si>
  <si>
    <t>Procjenjena vrijednost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</si>
</sst>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* #,##0.00\ [$kn-41A]_-;\-* #,##0.00\ [$kn-41A]_-;_-* &quot;-&quot;??\ [$kn-41A]_-;_-@_-"/>
    <numFmt numFmtId="166" formatCode="#,##0.00\ &quot;kn&quot;"/>
  </numFmts>
  <fonts count="38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sz val="14"/>
      <color indexed="81"/>
      <name val="Segoe UI"/>
      <family val="2"/>
      <charset val="238"/>
    </font>
    <font>
      <b/>
      <sz val="14"/>
      <color indexed="81"/>
      <name val="Segoe UI"/>
      <family val="2"/>
      <charset val="238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sz val="6"/>
      <name val="Arial"/>
      <family val="2"/>
      <charset val="238"/>
    </font>
    <font>
      <b/>
      <sz val="7"/>
      <color rgb="FF00206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7"/>
      <name val="Arial"/>
      <family val="2"/>
      <charset val="238"/>
    </font>
    <font>
      <sz val="8"/>
      <color theme="0" tint="-0.14999847407452621"/>
      <name val="Calibri"/>
      <family val="2"/>
      <charset val="238"/>
    </font>
    <font>
      <sz val="8"/>
      <color theme="0" tint="-0.1499984740745262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18" fillId="3" borderId="0" applyNumberFormat="0" applyBorder="0" applyAlignment="0" applyProtection="0"/>
    <xf numFmtId="0" fontId="3" fillId="0" borderId="0"/>
    <xf numFmtId="0" fontId="17" fillId="0" borderId="0"/>
  </cellStyleXfs>
  <cellXfs count="94">
    <xf numFmtId="0" fontId="0" fillId="0" borderId="0" xfId="0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49" fontId="9" fillId="0" borderId="0" xfId="2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2" applyFont="1"/>
    <xf numFmtId="0" fontId="12" fillId="0" borderId="0" xfId="2" applyFont="1" applyAlignment="1">
      <alignment shrinkToFit="1"/>
    </xf>
    <xf numFmtId="0" fontId="13" fillId="0" borderId="0" xfId="2" applyFont="1" applyAlignment="1">
      <alignment horizontal="center" vertical="center" wrapText="1"/>
    </xf>
    <xf numFmtId="0" fontId="9" fillId="0" borderId="0" xfId="2" applyFont="1"/>
    <xf numFmtId="0" fontId="14" fillId="0" borderId="0" xfId="2" applyFont="1"/>
    <xf numFmtId="0" fontId="9" fillId="0" borderId="0" xfId="2" applyFont="1" applyAlignment="1">
      <alignment horizontal="center" vertical="center" shrinkToFit="1"/>
    </xf>
    <xf numFmtId="166" fontId="13" fillId="0" borderId="3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 shrinkToFit="1"/>
    </xf>
    <xf numFmtId="166" fontId="13" fillId="0" borderId="3" xfId="2" applyNumberFormat="1" applyFont="1" applyBorder="1" applyAlignment="1">
      <alignment horizontal="center" vertical="center" shrinkToFit="1"/>
    </xf>
    <xf numFmtId="0" fontId="16" fillId="0" borderId="0" xfId="2" applyFont="1" applyProtection="1">
      <protection hidden="1"/>
    </xf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0" fontId="9" fillId="0" borderId="0" xfId="2" applyFont="1" applyAlignment="1">
      <alignment horizontal="right" vertical="center"/>
    </xf>
    <xf numFmtId="166" fontId="13" fillId="0" borderId="0" xfId="2" applyNumberFormat="1" applyFont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4" fillId="5" borderId="2" xfId="2" applyFont="1" applyFill="1" applyBorder="1" applyAlignment="1" applyProtection="1">
      <alignment horizontal="center" vertical="center" wrapText="1"/>
      <protection locked="0"/>
    </xf>
    <xf numFmtId="0" fontId="20" fillId="2" borderId="2" xfId="8" applyFont="1" applyFill="1" applyBorder="1" applyAlignment="1">
      <alignment horizontal="center" vertical="center" wrapText="1" shrinkToFit="1"/>
    </xf>
    <xf numFmtId="49" fontId="20" fillId="2" borderId="2" xfId="8" applyNumberFormat="1" applyFont="1" applyFill="1" applyBorder="1" applyAlignment="1">
      <alignment horizontal="center" vertical="center" textRotation="90" wrapText="1"/>
    </xf>
    <xf numFmtId="0" fontId="20" fillId="2" borderId="2" xfId="2" applyFont="1" applyFill="1" applyBorder="1" applyAlignment="1">
      <alignment horizontal="center" vertical="center" textRotation="90" wrapText="1"/>
    </xf>
    <xf numFmtId="0" fontId="20" fillId="2" borderId="2" xfId="2" applyFont="1" applyFill="1" applyBorder="1" applyAlignment="1">
      <alignment horizontal="center" vertical="center" textRotation="90" wrapText="1" shrinkToFit="1"/>
    </xf>
    <xf numFmtId="0" fontId="21" fillId="2" borderId="2" xfId="2" applyFont="1" applyFill="1" applyBorder="1" applyAlignment="1">
      <alignment horizontal="center" vertical="center" wrapText="1" readingOrder="1"/>
    </xf>
    <xf numFmtId="0" fontId="20" fillId="2" borderId="2" xfId="8" applyFont="1" applyFill="1" applyBorder="1" applyAlignment="1">
      <alignment horizontal="center" vertical="center" wrapText="1"/>
    </xf>
    <xf numFmtId="49" fontId="20" fillId="2" borderId="2" xfId="8" applyNumberFormat="1" applyFont="1" applyFill="1" applyBorder="1" applyAlignment="1">
      <alignment horizontal="center" vertical="center" wrapText="1" shrinkToFit="1"/>
    </xf>
    <xf numFmtId="165" fontId="21" fillId="2" borderId="2" xfId="6" applyNumberFormat="1" applyFont="1" applyFill="1" applyBorder="1" applyAlignment="1">
      <alignment horizontal="center" vertical="center" shrinkToFit="1"/>
    </xf>
    <xf numFmtId="0" fontId="20" fillId="2" borderId="2" xfId="2" applyFont="1" applyFill="1" applyBorder="1" applyAlignment="1">
      <alignment horizontal="center" vertical="center" shrinkToFit="1"/>
    </xf>
    <xf numFmtId="0" fontId="20" fillId="2" borderId="2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 applyProtection="1">
      <alignment horizontal="center" vertical="center" wrapText="1"/>
      <protection locked="0"/>
    </xf>
    <xf numFmtId="0" fontId="20" fillId="6" borderId="2" xfId="2" applyFont="1" applyFill="1" applyBorder="1" applyAlignment="1">
      <alignment horizontal="center" vertical="center" wrapText="1"/>
    </xf>
    <xf numFmtId="0" fontId="18" fillId="3" borderId="2" xfId="7" applyBorder="1" applyAlignment="1" applyProtection="1">
      <alignment horizontal="center" wrapText="1"/>
      <protection locked="0"/>
    </xf>
    <xf numFmtId="0" fontId="26" fillId="0" borderId="2" xfId="5" applyFont="1" applyBorder="1" applyAlignment="1">
      <alignment horizontal="center" vertical="center" shrinkToFit="1"/>
    </xf>
    <xf numFmtId="0" fontId="27" fillId="0" borderId="2" xfId="5" applyFont="1" applyBorder="1" applyAlignment="1">
      <alignment horizontal="center" vertical="center" wrapText="1"/>
    </xf>
    <xf numFmtId="0" fontId="27" fillId="0" borderId="2" xfId="5" applyFont="1" applyBorder="1" applyAlignment="1">
      <alignment horizontal="center" vertical="center" shrinkToFit="1"/>
    </xf>
    <xf numFmtId="0" fontId="28" fillId="0" borderId="2" xfId="5" applyFont="1" applyBorder="1" applyAlignment="1">
      <alignment horizontal="center" vertical="center" textRotation="90" shrinkToFit="1"/>
    </xf>
    <xf numFmtId="0" fontId="29" fillId="0" borderId="2" xfId="8" applyFont="1" applyBorder="1" applyAlignment="1">
      <alignment horizontal="center" vertical="center" wrapText="1" shrinkToFit="1"/>
    </xf>
    <xf numFmtId="0" fontId="23" fillId="0" borderId="2" xfId="5" applyFont="1" applyBorder="1" applyAlignment="1">
      <alignment vertical="top" wrapText="1" shrinkToFit="1"/>
    </xf>
    <xf numFmtId="0" fontId="30" fillId="0" borderId="2" xfId="5" applyFont="1" applyBorder="1" applyAlignment="1">
      <alignment horizontal="center" vertical="top" wrapText="1"/>
    </xf>
    <xf numFmtId="0" fontId="24" fillId="0" borderId="2" xfId="5" applyFont="1" applyBorder="1" applyAlignment="1">
      <alignment horizontal="center" vertical="center" wrapText="1"/>
    </xf>
    <xf numFmtId="0" fontId="24" fillId="0" borderId="2" xfId="5" applyFont="1" applyBorder="1" applyAlignment="1">
      <alignment horizontal="center" vertical="center" wrapText="1" shrinkToFit="1"/>
    </xf>
    <xf numFmtId="165" fontId="23" fillId="0" borderId="2" xfId="6" applyNumberFormat="1" applyFont="1" applyBorder="1" applyAlignment="1">
      <alignment horizontal="center" vertical="center" shrinkToFit="1"/>
    </xf>
    <xf numFmtId="0" fontId="31" fillId="0" borderId="2" xfId="2" applyFont="1" applyBorder="1" applyAlignment="1">
      <alignment horizontal="center" vertical="center" shrinkToFit="1"/>
    </xf>
    <xf numFmtId="0" fontId="31" fillId="0" borderId="2" xfId="2" applyFont="1" applyBorder="1" applyAlignment="1">
      <alignment horizontal="center" vertical="center"/>
    </xf>
    <xf numFmtId="0" fontId="29" fillId="0" borderId="2" xfId="2" applyFont="1" applyBorder="1" applyAlignment="1">
      <alignment horizontal="center" vertical="center" wrapText="1"/>
    </xf>
    <xf numFmtId="0" fontId="3" fillId="0" borderId="2" xfId="2" applyBorder="1"/>
    <xf numFmtId="0" fontId="31" fillId="0" borderId="2" xfId="2" applyFont="1" applyBorder="1"/>
    <xf numFmtId="0" fontId="33" fillId="0" borderId="2" xfId="2" applyFont="1" applyBorder="1" applyAlignment="1">
      <alignment horizontal="center" vertical="center"/>
    </xf>
    <xf numFmtId="0" fontId="33" fillId="0" borderId="2" xfId="2" applyFont="1" applyBorder="1" applyAlignment="1" applyProtection="1">
      <alignment horizontal="center" vertical="center"/>
      <protection locked="0"/>
    </xf>
    <xf numFmtId="0" fontId="33" fillId="7" borderId="2" xfId="2" applyFont="1" applyFill="1" applyBorder="1" applyAlignment="1">
      <alignment horizontal="center" vertical="center"/>
    </xf>
    <xf numFmtId="0" fontId="3" fillId="0" borderId="2" xfId="2" applyBorder="1" applyAlignment="1" applyProtection="1">
      <alignment horizontal="center"/>
      <protection locked="0"/>
    </xf>
    <xf numFmtId="0" fontId="32" fillId="0" borderId="2" xfId="2" applyFont="1" applyBorder="1" applyAlignment="1">
      <alignment horizontal="center"/>
    </xf>
    <xf numFmtId="0" fontId="23" fillId="4" borderId="2" xfId="5" applyFont="1" applyFill="1" applyBorder="1" applyAlignment="1">
      <alignment vertical="top" wrapText="1" shrinkToFit="1"/>
    </xf>
    <xf numFmtId="0" fontId="30" fillId="4" borderId="2" xfId="5" applyFont="1" applyFill="1" applyBorder="1" applyAlignment="1">
      <alignment horizontal="center" vertical="top" wrapText="1"/>
    </xf>
    <xf numFmtId="0" fontId="24" fillId="4" borderId="2" xfId="5" applyFont="1" applyFill="1" applyBorder="1" applyAlignment="1">
      <alignment horizontal="center" vertical="center" wrapText="1"/>
    </xf>
    <xf numFmtId="0" fontId="24" fillId="4" borderId="2" xfId="5" applyFont="1" applyFill="1" applyBorder="1" applyAlignment="1">
      <alignment horizontal="center" vertical="center" wrapText="1" shrinkToFit="1"/>
    </xf>
    <xf numFmtId="165" fontId="23" fillId="4" borderId="2" xfId="6" applyNumberFormat="1" applyFont="1" applyFill="1" applyBorder="1" applyAlignment="1">
      <alignment horizontal="center" vertical="center" shrinkToFit="1"/>
    </xf>
    <xf numFmtId="0" fontId="25" fillId="2" borderId="2" xfId="2" applyFont="1" applyFill="1" applyBorder="1" applyAlignment="1" applyProtection="1">
      <alignment horizontal="center" wrapText="1"/>
      <protection locked="0"/>
    </xf>
    <xf numFmtId="0" fontId="34" fillId="6" borderId="2" xfId="5" applyFont="1" applyFill="1" applyBorder="1" applyAlignment="1">
      <alignment horizontal="center" vertical="center" shrinkToFit="1"/>
    </xf>
    <xf numFmtId="0" fontId="31" fillId="4" borderId="2" xfId="5" applyFont="1" applyFill="1" applyBorder="1" applyAlignment="1">
      <alignment vertical="top" wrapText="1" shrinkToFit="1"/>
    </xf>
    <xf numFmtId="0" fontId="35" fillId="4" borderId="2" xfId="5" applyFont="1" applyFill="1" applyBorder="1" applyAlignment="1">
      <alignment horizontal="center" vertical="top" wrapText="1"/>
    </xf>
    <xf numFmtId="0" fontId="29" fillId="4" borderId="2" xfId="5" applyFont="1" applyFill="1" applyBorder="1" applyAlignment="1">
      <alignment horizontal="center" vertical="center" wrapText="1"/>
    </xf>
    <xf numFmtId="0" fontId="29" fillId="4" borderId="2" xfId="5" applyFont="1" applyFill="1" applyBorder="1" applyAlignment="1">
      <alignment horizontal="center" vertical="center" wrapText="1" shrinkToFit="1"/>
    </xf>
    <xf numFmtId="165" fontId="31" fillId="4" borderId="2" xfId="6" applyNumberFormat="1" applyFont="1" applyFill="1" applyBorder="1" applyAlignment="1">
      <alignment horizontal="center" vertical="center" shrinkToFit="1"/>
    </xf>
    <xf numFmtId="0" fontId="3" fillId="0" borderId="2" xfId="2" applyBorder="1" applyProtection="1">
      <protection locked="0"/>
    </xf>
    <xf numFmtId="0" fontId="17" fillId="0" borderId="0" xfId="0" applyFont="1"/>
    <xf numFmtId="0" fontId="13" fillId="0" borderId="0" xfId="2" applyFont="1" applyAlignment="1" applyProtection="1">
      <alignment horizontal="center" vertical="center"/>
      <protection hidden="1"/>
    </xf>
    <xf numFmtId="166" fontId="13" fillId="0" borderId="0" xfId="2" applyNumberFormat="1" applyFont="1" applyAlignment="1" applyProtection="1">
      <alignment horizontal="center" vertical="center"/>
      <protection hidden="1"/>
    </xf>
    <xf numFmtId="165" fontId="0" fillId="0" borderId="0" xfId="0" applyNumberFormat="1"/>
    <xf numFmtId="166" fontId="12" fillId="0" borderId="0" xfId="2" applyNumberFormat="1" applyFont="1"/>
    <xf numFmtId="0" fontId="0" fillId="0" borderId="2" xfId="0" applyBorder="1" applyProtection="1">
      <protection locked="0"/>
    </xf>
    <xf numFmtId="0" fontId="36" fillId="0" borderId="0" xfId="0" applyFont="1"/>
    <xf numFmtId="0" fontId="37" fillId="0" borderId="0" xfId="2" applyFont="1"/>
    <xf numFmtId="166" fontId="9" fillId="0" borderId="0" xfId="2" applyNumberFormat="1" applyFont="1" applyAlignment="1">
      <alignment horizontal="center" vertical="center"/>
    </xf>
    <xf numFmtId="166" fontId="17" fillId="0" borderId="2" xfId="0" applyNumberFormat="1" applyFont="1" applyBorder="1"/>
    <xf numFmtId="166" fontId="0" fillId="0" borderId="2" xfId="0" applyNumberFormat="1" applyBorder="1" applyProtection="1">
      <protection locked="0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166" fontId="15" fillId="0" borderId="2" xfId="2" applyNumberFormat="1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right" vertical="center" shrinkToFit="1"/>
    </xf>
  </cellXfs>
  <cellStyles count="10">
    <cellStyle name="Hiperveza 2" xfId="3" xr:uid="{698EDE65-E3DB-427E-A222-C1BD39DC3162}"/>
    <cellStyle name="Isticanje5" xfId="7" builtinId="45"/>
    <cellStyle name="Normalno" xfId="0" builtinId="0"/>
    <cellStyle name="Normalno 2" xfId="4" xr:uid="{1900A322-B261-44E4-899E-EE4E4D0ADE32}"/>
    <cellStyle name="Normalno 2 2" xfId="5" xr:uid="{07EF7F38-16E4-42A7-9D9E-6F2855E79611}"/>
    <cellStyle name="Normalno 2 2 2" xfId="8" xr:uid="{7B5A516B-E266-44DB-BEB7-0FA2D17AF3A3}"/>
    <cellStyle name="Normalno 3" xfId="2" xr:uid="{F786AB75-28F8-41D5-8A8C-C7A5F2690BE8}"/>
    <cellStyle name="Normalno 5" xfId="1" xr:uid="{031D71CB-8CF5-4034-BBE5-B24B3F3BCAD7}"/>
    <cellStyle name="Normalno 7" xfId="9" xr:uid="{E7DE80E4-BC49-4744-BC58-2BAD5CFE7582}"/>
    <cellStyle name="Valuta 2" xfId="6" xr:uid="{8C3CE93D-3689-4630-9B35-D8325C03D428}"/>
  </cellStyles>
  <dxfs count="123"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numFmt numFmtId="166" formatCode="#,##0.00\ &quot;kn&quot;"/>
    </dxf>
    <dxf>
      <numFmt numFmtId="166" formatCode="#,##0.00\ &quot;kn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vica Prgomet" refreshedDate="44387.980138194442" createdVersion="6" refreshedVersion="6" minRefreshableVersion="3" recordCount="194" xr:uid="{5B61DBB6-F53A-4890-887E-7767E5F005D7}">
  <cacheSource type="worksheet">
    <worksheetSource name="TablicaSortiranje9"/>
  </cacheSource>
  <cacheFields count="24">
    <cacheField name="Reg. broj" numFmtId="49">
      <sharedItems containsMixedTypes="1" containsNumber="1" containsInteger="1" minValue="5976" maxValue="1111019064"/>
    </cacheField>
    <cacheField name="Razred" numFmtId="0">
      <sharedItems/>
    </cacheField>
    <cacheField name="Odjel" numFmtId="0">
      <sharedItems/>
    </cacheField>
    <cacheField name="Školska godina" numFmtId="0">
      <sharedItems/>
    </cacheField>
    <cacheField name="Predmet" numFmtId="0">
      <sharedItems/>
    </cacheField>
    <cacheField name="Naslov" numFmtId="0">
      <sharedItems/>
    </cacheField>
    <cacheField name="Vrsta izdanja" numFmtId="0">
      <sharedItems/>
    </cacheField>
    <cacheField name="Autori" numFmtId="0">
      <sharedItems/>
    </cacheField>
    <cacheField name="Nakladnik" numFmtId="0">
      <sharedItems count="13">
        <s v="PROFIL KLETT"/>
        <s v="Alfa d.d."/>
        <s v="Školska knjiga d.d."/>
        <s v="GK"/>
        <s v="Profil Klett d.o.o."/>
        <s v="Prosvjeta d.o.o."/>
        <s v="Kršćanska sadašnjost d.o.o."/>
        <s v="Oxford University Press, OELT Limited Podružnica u Republici Hrvatskoj"/>
        <s v="ALFA"/>
        <s v="OXFORD"/>
        <s v="ŠK"/>
        <s v="KS"/>
        <s v="ALFA-ELEMENT"/>
      </sharedItems>
    </cacheField>
    <cacheField name="Cijena katalog" numFmtId="166">
      <sharedItems containsSemiMixedTypes="0" containsString="0" containsNumber="1" minValue="30" maxValue="154.25"/>
    </cacheField>
    <cacheField name="TIP" numFmtId="0">
      <sharedItems containsBlank="1"/>
    </cacheField>
    <cacheField name="Nabavlja" numFmtId="0">
      <sharedItems/>
    </cacheField>
    <cacheField name="Prikupljeno 9.7.2021" numFmtId="0">
      <sharedItems containsString="0" containsBlank="1" containsNumber="1" containsInteger="1" minValue="0" maxValue="16"/>
    </cacheField>
    <cacheField name="Broj učenika za 2021-2022" numFmtId="0">
      <sharedItems containsSemiMixedTypes="0" containsString="0" containsNumber="1" containsInteger="1" minValue="1" maxValue="22"/>
    </cacheField>
    <cacheField name="Kalkulacija 1 za 2021-22 10.7.2021" numFmtId="0">
      <sharedItems containsSemiMixedTypes="0" containsString="0" containsNumber="1" containsInteger="1" minValue="1" maxValue="20"/>
    </cacheField>
    <cacheField name="Potrebna količina" numFmtId="0">
      <sharedItems containsSemiMixedTypes="0" containsString="0" containsNumber="1" containsInteger="1" minValue="1" maxValue="20"/>
    </cacheField>
    <cacheField name="Cijena  UKUPNO sPDV-om" numFmtId="166">
      <sharedItems containsNonDate="0" containsString="0" containsBlank="1" count="1">
        <m/>
      </sharedItems>
    </cacheField>
    <cacheField name="Procjena nabave s PDV-om 10.7.2021" numFmtId="165">
      <sharedItems containsSemiMixedTypes="0" containsString="0" containsNumber="1" minValue="61.7" maxValue="2622.25"/>
    </cacheField>
    <cacheField name="VRSTA2" numFmtId="0">
      <sharedItems containsNonDate="0" containsString="0" containsBlank="1"/>
    </cacheField>
    <cacheField name="STATUS udžbenika" numFmtId="0">
      <sharedItems containsNonDate="0" containsString="0" containsBlank="1"/>
    </cacheField>
    <cacheField name="Odabir godina" numFmtId="0">
      <sharedItems containsBlank="1" count="5">
        <s v="Odabir 2019-2020"/>
        <s v="2020-2021"/>
        <m/>
        <s v="Katalog 2014-2015"/>
        <s v="Odabir 2014-2015"/>
      </sharedItems>
    </cacheField>
    <cacheField name="Redosljed" numFmtId="0">
      <sharedItems/>
    </cacheField>
    <cacheField name="Tekst za tender1" numFmtId="0">
      <sharedItems/>
    </cacheField>
    <cacheField name="Kontrola" numFmtId="0">
      <sharedItems count="1">
        <s v="x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">
  <r>
    <n v="5984"/>
    <s v="1."/>
    <s v="g"/>
    <s v="2021./2022."/>
    <s v="Engleski jezik, prvi strani jezik"/>
    <s v="NEW BUILDING BLOCKS 1 : udžbenik engleskog jezika za prvi razred osnovne škole, prva godina učenja"/>
    <s v="radni udžbenik"/>
    <s v="Kristina Čajo Anđel, Daška Domljan, Ankica Knezović, Danka Singer"/>
    <x v="0"/>
    <n v="59.91"/>
    <m/>
    <s v="Škola"/>
    <n v="5"/>
    <n v="11"/>
    <n v="6"/>
    <n v="5"/>
    <x v="0"/>
    <n v="299.54999999999995"/>
    <m/>
    <m/>
    <x v="0"/>
    <s v="1.g-05"/>
    <s v="5984 - Engleski jezik, prvi strani jezik - NEW BUILDING BLOCKS 1 : udžbenik engleskog jezika za prvi razred osnovne škole, prva godina učenja - PROFIL KLETT"/>
    <x v="0"/>
  </r>
  <r>
    <n v="6028"/>
    <s v="1."/>
    <s v="k"/>
    <s v="2021./2022."/>
    <s v="Hrvatski jezik"/>
    <s v="ČITAM I PIŠEM 1, HRVATSKA POČETNICA"/>
    <s v="radni udžbenik za prvi razred osnovne škole"/>
    <s v="Dunja Pavličević-Franić, Vladimira Velički, Katarina Aladrović Slovaček, Vlatka Domišljanović"/>
    <x v="1"/>
    <n v="74"/>
    <m/>
    <s v="Škola"/>
    <m/>
    <n v="5"/>
    <n v="5"/>
    <n v="5"/>
    <x v="0"/>
    <n v="370"/>
    <m/>
    <m/>
    <x v="1"/>
    <s v="1.k-01"/>
    <s v="6028 - Hrvatski jezik - ČITAM I PIŠEM 1, HRVATSKA POČETNICA - Alfa d.d."/>
    <x v="0"/>
  </r>
  <r>
    <n v="6029"/>
    <s v="1."/>
    <s v="k"/>
    <s v="2021./2022."/>
    <s v="Hrvatski jezik"/>
    <s v="ČITAM I PIŠEM 1, HRVATSKA ČITANČICA"/>
    <s v="radna čitanka za prvi razred osnovne škole"/>
    <s v="Dunja Pavličević-Franić, Vladimira Velički, Katarina Aladrović Slovaček, Vlatka Domišljanović"/>
    <x v="1"/>
    <n v="74"/>
    <m/>
    <s v="Škola"/>
    <m/>
    <n v="5"/>
    <n v="5"/>
    <n v="5"/>
    <x v="0"/>
    <n v="370"/>
    <m/>
    <m/>
    <x v="1"/>
    <s v="1.k-01"/>
    <s v="6029 - Hrvatski jezik - ČITAM I PIŠEM 1, HRVATSKA ČITANČICA - Alfa d.d."/>
    <x v="0"/>
  </r>
  <r>
    <n v="6041"/>
    <s v="1."/>
    <s v="g"/>
    <s v="2021./2022."/>
    <s v="Hrvatski jezik"/>
    <s v="PČELICA 1, POČETNICA I. DIO"/>
    <s v="početnica hrvatskoga jezika s dodatnim digitalnim sadržajima u prvom razredu osnovne škole, 1. dio"/>
    <s v="Sonja Ivić, Marija Krmpotić"/>
    <x v="2"/>
    <n v="74.89"/>
    <m/>
    <s v="Škola"/>
    <m/>
    <n v="11"/>
    <n v="11"/>
    <n v="11"/>
    <x v="0"/>
    <n v="823.79"/>
    <m/>
    <m/>
    <x v="1"/>
    <s v="1.g-01"/>
    <s v="6041 - Hrvatski jezik - PČELICA 1, POČETNICA I. DIO - Školska knjiga d.d."/>
    <x v="0"/>
  </r>
  <r>
    <n v="6042"/>
    <s v="1."/>
    <s v="g"/>
    <s v="2021./2022."/>
    <s v="Hrvatski jezik"/>
    <s v="PČELICA 1, POČETNICA II. DIO"/>
    <s v="početnica hrvatskoga jezika s dodatnim digitalnim sadržajima u prvom razredu osnovne škole, 2. dio"/>
    <s v="Sonja Ivić, Marija Krmpotić"/>
    <x v="2"/>
    <n v="74.89"/>
    <m/>
    <s v="Škola"/>
    <m/>
    <n v="11"/>
    <n v="11"/>
    <n v="11"/>
    <x v="0"/>
    <n v="823.79"/>
    <m/>
    <m/>
    <x v="1"/>
    <s v="1.g-01"/>
    <s v="6042 - Hrvatski jezik - PČELICA 1, POČETNICA II. DIO - Školska knjiga d.d."/>
    <x v="0"/>
  </r>
  <r>
    <n v="6043"/>
    <s v="1."/>
    <s v="a"/>
    <s v="2021./2022."/>
    <s v="Hrvatski jezik"/>
    <s v="SVIJET RIJEČI 1, I. DIO"/>
    <s v="radni udžbenik"/>
    <s v="Ankica Španić, Jadranka Jurić, Terezija Zokić, Benita Vladušić"/>
    <x v="2"/>
    <n v="74.89"/>
    <m/>
    <s v="Škola"/>
    <m/>
    <n v="8"/>
    <n v="8"/>
    <n v="8"/>
    <x v="0"/>
    <n v="599.12"/>
    <m/>
    <m/>
    <x v="1"/>
    <s v="1.a-01"/>
    <s v="6043 - Hrvatski jezik - SVIJET RIJEČI 1, I. DIO - Školska knjiga d.d."/>
    <x v="0"/>
  </r>
  <r>
    <n v="6044"/>
    <s v="1."/>
    <s v="a"/>
    <s v="2021./2022."/>
    <s v="Hrvatski jezik"/>
    <s v="SVIJET RIJEČI 1, II. DIO"/>
    <s v="radni udžbenik"/>
    <s v="Ankica Španić, Jadranka Jurić, Terezija Zokić, Benita Vladušić"/>
    <x v="2"/>
    <n v="74.89"/>
    <m/>
    <s v="Škola"/>
    <m/>
    <n v="8"/>
    <n v="8"/>
    <n v="8"/>
    <x v="0"/>
    <n v="599.12"/>
    <m/>
    <m/>
    <x v="1"/>
    <s v="1.a-01"/>
    <s v="6044 - Hrvatski jezik - SVIJET RIJEČI 1, II. DIO - Školska knjiga d.d."/>
    <x v="0"/>
  </r>
  <r>
    <n v="6079"/>
    <s v="1."/>
    <s v="g"/>
    <s v="2021./2022."/>
    <s v="Katolički vjeronauk (Izborna)"/>
    <s v="U BOŽJOJ LJUBAVI"/>
    <s v="udžbenik"/>
    <s v="Josip Šimunović, Tihana Petković, Suzana Lipovac"/>
    <x v="3"/>
    <n v="59.9"/>
    <s v="Izborna"/>
    <s v="Škola"/>
    <n v="0"/>
    <n v="11"/>
    <n v="11"/>
    <n v="2"/>
    <x v="0"/>
    <n v="119.8"/>
    <m/>
    <m/>
    <x v="0"/>
    <s v="1.g-Izborna17"/>
    <s v="6079 - Katolički vjeronauk (Izborna) - U BOŽJOJ LJUBAVI - GK"/>
    <x v="0"/>
  </r>
  <r>
    <n v="6102"/>
    <s v="1."/>
    <s v="k"/>
    <s v="2021./2022."/>
    <s v="Matematika"/>
    <s v="OTKRIVAMO MATEMATIKU 1, PRVI DIO"/>
    <s v="radni udžbenik iz matematike za prvi razred osnovne škole"/>
    <s v="Dubraka Glasnović Gracin, Gabriela Žokalj, Tanja Soucie"/>
    <x v="1"/>
    <n v="59"/>
    <m/>
    <s v="Škola"/>
    <m/>
    <n v="5"/>
    <n v="5"/>
    <n v="5"/>
    <x v="0"/>
    <n v="295"/>
    <m/>
    <m/>
    <x v="1"/>
    <s v="1.k-06"/>
    <s v="6102 - Matematika - OTKRIVAMO MATEMATIKU 1, PRVI DIO - Alfa d.d."/>
    <x v="0"/>
  </r>
  <r>
    <n v="6103"/>
    <s v="1."/>
    <s v="k"/>
    <s v="2021./2022."/>
    <s v="Matematika"/>
    <s v="OTKRIVAMO MATEMATIKU 1, DRUGI DIO"/>
    <s v="radni udžbenik iz matematike za prvi razred osnovne škole"/>
    <s v="Dubraka Glasnović Gracin, Gabriela Žokalj, Tanja Soucie"/>
    <x v="1"/>
    <n v="59"/>
    <m/>
    <s v="Škola"/>
    <m/>
    <n v="5"/>
    <n v="5"/>
    <n v="5"/>
    <x v="0"/>
    <n v="295"/>
    <m/>
    <m/>
    <x v="1"/>
    <s v="1.k-06"/>
    <s v="6103 - Matematika - OTKRIVAMO MATEMATIKU 1, DRUGI DIO - Alfa d.d."/>
    <x v="0"/>
  </r>
  <r>
    <n v="6123"/>
    <s v="1."/>
    <s v="a"/>
    <s v="2021./2022."/>
    <s v="Matematika"/>
    <s v="MOJ SRETNI BROJ 1"/>
    <s v="radni udžbenik"/>
    <s v="Sanja Jakovljević Rogić, Dubravka Miklec, Graciella Prtajin"/>
    <x v="2"/>
    <n v="119.82"/>
    <m/>
    <s v="Škola"/>
    <m/>
    <n v="8"/>
    <n v="8"/>
    <n v="8"/>
    <x v="0"/>
    <n v="958.56"/>
    <m/>
    <m/>
    <x v="1"/>
    <s v="1.a-06"/>
    <s v="6123 - Matematika - MOJ SRETNI BROJ 1 - Školska knjiga d.d."/>
    <x v="0"/>
  </r>
  <r>
    <n v="6123"/>
    <s v="1."/>
    <s v="g"/>
    <s v="2021./2022."/>
    <s v="Matematika"/>
    <s v="MOJ SRETNI BROJ 1"/>
    <s v="radni udžbenik"/>
    <s v="Sanja Jakovljević Rogić, Dubravka Miklec, Graciella Prtajin"/>
    <x v="2"/>
    <n v="119.82"/>
    <m/>
    <s v="Škola"/>
    <m/>
    <n v="11"/>
    <n v="11"/>
    <n v="11"/>
    <x v="0"/>
    <n v="1318.02"/>
    <m/>
    <m/>
    <x v="1"/>
    <s v="1.g-06"/>
    <s v="6123 - Matematika - MOJ SRETNI BROJ 1 - Školska knjiga d.d."/>
    <x v="0"/>
  </r>
  <r>
    <n v="6144"/>
    <s v="1."/>
    <s v="k"/>
    <s v="2021./2022."/>
    <s v="Priroda i društvo"/>
    <s v="PRIRODA, DRUŠTVO I JA 1"/>
    <s v="radni udžbenik iz prirode i društva za prvi razred osnovne škole"/>
    <s v="Mila Bulić, Gordana Kralj, Lidija Križanić, Karmen Hlad, Andreja Kovač, Andreja Kosorčić"/>
    <x v="1"/>
    <n v="59"/>
    <m/>
    <s v="Škola"/>
    <m/>
    <n v="5"/>
    <n v="5"/>
    <n v="5"/>
    <x v="0"/>
    <n v="295"/>
    <m/>
    <m/>
    <x v="1"/>
    <s v="1.k-07"/>
    <s v="6144 - Priroda i društvo - PRIRODA, DRUŠTVO I JA 1 - Alfa d.d."/>
    <x v="0"/>
  </r>
  <r>
    <n v="6149"/>
    <s v="1."/>
    <s v="a"/>
    <s v="2021./2022."/>
    <s v="Priroda i društvo"/>
    <s v="POGLED U SVIJET 1 TRAGOM PRIRODE I DRUŠTVA"/>
    <s v="radni udžbenik"/>
    <s v="Sanja Škreblin, Nataša Svoboda Arnautov, Sanja Basta"/>
    <x v="4"/>
    <n v="59.91"/>
    <m/>
    <s v="Škola"/>
    <m/>
    <n v="8"/>
    <n v="8"/>
    <n v="8"/>
    <x v="0"/>
    <n v="479.28"/>
    <m/>
    <m/>
    <x v="1"/>
    <s v="1.a-07"/>
    <s v="6149 - Priroda i društvo - POGLED U SVIJET 1 TRAGOM PRIRODE I DRUŠTVA - Profil Klett d.o.o."/>
    <x v="0"/>
  </r>
  <r>
    <n v="6151"/>
    <s v="1."/>
    <s v="g"/>
    <s v="2021./2022."/>
    <s v="Priroda i društvo"/>
    <s v="ISTRAŽUJEMO NAŠ SVIJET 1"/>
    <s v="radni udžbenik"/>
    <s v="Alena Letina, Tamara Kisovar Ivanda, Ivan De Zan"/>
    <x v="2"/>
    <n v="59.91"/>
    <m/>
    <s v="Škola"/>
    <n v="5"/>
    <n v="11"/>
    <n v="6"/>
    <n v="6"/>
    <x v="0"/>
    <n v="359.46"/>
    <m/>
    <m/>
    <x v="1"/>
    <s v="1.g-07"/>
    <s v="6151 - Priroda i društvo - ISTRAŽUJEMO NAŠ SVIJET 1 - Školska knjiga d.d."/>
    <x v="0"/>
  </r>
  <r>
    <n v="6944"/>
    <s v="1."/>
    <s v="a"/>
    <s v="2021./2022."/>
    <s v="Srpski jezik i kultura (izborna)"/>
    <s v="ČITANKA 1"/>
    <s v="udžbenik za 1. razred osnovne škole (model C)"/>
    <s v="Snežana Šević, Milica Stojanović"/>
    <x v="5"/>
    <n v="70"/>
    <s v="Izborna"/>
    <s v="Škola"/>
    <m/>
    <n v="1"/>
    <n v="1"/>
    <n v="1"/>
    <x v="0"/>
    <n v="70"/>
    <m/>
    <m/>
    <x v="2"/>
    <s v="1.a-Izborna19"/>
    <s v="6944 - Srpski jezik i kultura (izborna) - ČITANKA 1 - Prosvjeta d.o.o."/>
    <x v="0"/>
  </r>
  <r>
    <n v="6945"/>
    <s v="1."/>
    <s v="a"/>
    <s v="2021./2022."/>
    <s v="Srpski jezik i kultura (izborna)"/>
    <s v="BUKVAR I SRPSKI JEZIK I KULTURA 1"/>
    <s v="radni udžbenik za 1. razred osnovne škole (model C)"/>
    <s v="Snežana Šević, Milica Stojanović"/>
    <x v="5"/>
    <n v="79.78"/>
    <s v="Izborna"/>
    <s v="Škola"/>
    <m/>
    <n v="1"/>
    <n v="1"/>
    <n v="1"/>
    <x v="0"/>
    <n v="79.78"/>
    <m/>
    <m/>
    <x v="2"/>
    <s v="1.a-Izborna19"/>
    <s v="6945 - Srpski jezik i kultura (izborna) - BUKVAR I SRPSKI JEZIK I KULTURA 1 - Prosvjeta d.o.o."/>
    <x v="0"/>
  </r>
  <r>
    <n v="6961"/>
    <s v="1."/>
    <s v="a"/>
    <s v="2021./2022."/>
    <s v="Pravoslavni vjeronauk (Izborna)"/>
    <s v="PRAVOSLAVNI KATIHIZIS 1"/>
    <s v="udžbenik za 1. razred osnovne škole"/>
    <s v="Ljiljana Perišić-Bursać"/>
    <x v="5"/>
    <n v="59.91"/>
    <s v="Izborna"/>
    <s v="Škola"/>
    <m/>
    <n v="4"/>
    <n v="4"/>
    <n v="4"/>
    <x v="0"/>
    <n v="239.64"/>
    <m/>
    <m/>
    <x v="2"/>
    <s v="1.a-Izborna18"/>
    <s v="6961 - Pravoslavni vjeronauk (Izborna) - PRAVOSLAVNI KATIHIZIS 1 - Prosvjeta d.o.o."/>
    <x v="0"/>
  </r>
  <r>
    <n v="6946"/>
    <s v="2."/>
    <s v="a"/>
    <s v="2021./2022."/>
    <s v="Srpski jezik i kultura (izborna)"/>
    <s v="ČITANKA 2"/>
    <s v="udžbenik za 2. razred osnovne škole (model C)"/>
    <s v="Snežana Šević, Milica Stojanović"/>
    <x v="5"/>
    <n v="70"/>
    <s v="Izborna"/>
    <s v="Škola"/>
    <m/>
    <n v="1"/>
    <n v="1"/>
    <n v="1"/>
    <x v="0"/>
    <n v="70"/>
    <m/>
    <m/>
    <x v="2"/>
    <s v="2.a-Izborna19"/>
    <s v="6946 - Srpski jezik i kultura (izborna) - ČITANKA 2 - Prosvjeta d.o.o."/>
    <x v="0"/>
  </r>
  <r>
    <n v="6947"/>
    <s v="2."/>
    <s v="a"/>
    <s v="2021./2022."/>
    <s v="Srpski jezik i kultura (izborna)"/>
    <s v="SRPSKI JEZIK I KULTURA 2"/>
    <s v="radni udžbenik za 2. razred osnovne škole (model C)"/>
    <s v="Snežana Šević, Milica Stojanović"/>
    <x v="5"/>
    <n v="79.78"/>
    <s v="Izborna"/>
    <s v="Škola"/>
    <m/>
    <n v="1"/>
    <n v="1"/>
    <n v="1"/>
    <x v="0"/>
    <n v="79.78"/>
    <m/>
    <m/>
    <x v="2"/>
    <s v="2.a-Izborna19"/>
    <s v="6947 - Srpski jezik i kultura (izborna) - SRPSKI JEZIK I KULTURA 2 - Prosvjeta d.o.o."/>
    <x v="0"/>
  </r>
  <r>
    <n v="6963"/>
    <s v="2."/>
    <s v="a"/>
    <s v="2021./2022."/>
    <s v="Pravoslavni vjeronauk (Izborna)"/>
    <s v="PRAVOSLAVNI KATIHIZIS 2"/>
    <s v="udžbenik za 2. razred osnovne škole"/>
    <s v="Ljiljana Perišić-Bursać"/>
    <x v="5"/>
    <n v="59.91"/>
    <s v="Izborna"/>
    <s v="Škola"/>
    <m/>
    <n v="4"/>
    <n v="4"/>
    <n v="4"/>
    <x v="0"/>
    <n v="239.64"/>
    <m/>
    <m/>
    <x v="2"/>
    <s v="2.a-Izborna18"/>
    <s v="6963 - Pravoslavni vjeronauk (Izborna) - PRAVOSLAVNI KATIHIZIS 2 - Prosvjeta d.o.o."/>
    <x v="0"/>
  </r>
  <r>
    <n v="6994"/>
    <s v="2."/>
    <s v="g"/>
    <s v="2021./2022."/>
    <s v="Engleski jezik, prvi strani jezik"/>
    <s v="DIP IN 2"/>
    <s v="radni udžbenik"/>
    <s v="Biserka Džeba, Maja Mardešić"/>
    <x v="2"/>
    <n v="61.7"/>
    <m/>
    <s v="Škola"/>
    <n v="4"/>
    <n v="6"/>
    <n v="2"/>
    <n v="2"/>
    <x v="0"/>
    <n v="123.4"/>
    <m/>
    <m/>
    <x v="1"/>
    <s v="2.g-05"/>
    <s v="6994 - Engleski jezik, prvi strani jezik - DIP IN 2 - Školska knjiga d.d."/>
    <x v="0"/>
  </r>
  <r>
    <n v="6994"/>
    <s v="2."/>
    <s v="k"/>
    <s v="2021./2022."/>
    <s v="Engleski jezik, prvi strani jezik"/>
    <s v="DIP IN 2"/>
    <s v="radni udžbenik"/>
    <s v="Biserka Džeba, Maja Mardešić"/>
    <x v="2"/>
    <n v="61.7"/>
    <m/>
    <s v="Škola"/>
    <m/>
    <n v="6"/>
    <n v="6"/>
    <n v="6"/>
    <x v="0"/>
    <n v="370.20000000000005"/>
    <m/>
    <m/>
    <x v="1"/>
    <s v="2.k-05"/>
    <s v="6994 - Engleski jezik, prvi strani jezik - DIP IN 2 - Školska knjiga d.d."/>
    <x v="0"/>
  </r>
  <r>
    <n v="7002"/>
    <s v="2."/>
    <s v="a"/>
    <s v="2021./2022."/>
    <s v="Informatika (Izborna)"/>
    <s v="E-SVIJET 2"/>
    <s v="radni udžbenik"/>
    <s v="Josipa Blagus, Nataša Ljubić Klemše, Ana Flisar Odorčić, Ivana Ružić, Nikola Mihočka"/>
    <x v="2"/>
    <n v="61.7"/>
    <s v="Izborna"/>
    <s v="Škola"/>
    <m/>
    <n v="14"/>
    <n v="14"/>
    <n v="14"/>
    <x v="0"/>
    <n v="863.80000000000007"/>
    <m/>
    <m/>
    <x v="1"/>
    <s v="2.a-Izborna16"/>
    <s v="7002 - Informatika (Izborna) - E-SVIJET 2 - Školska knjiga d.d."/>
    <x v="0"/>
  </r>
  <r>
    <n v="7002"/>
    <s v="2."/>
    <s v="g"/>
    <s v="2021./2022."/>
    <s v="Informatika (Izborna)"/>
    <s v="E-SVIJET 2"/>
    <s v="radni udžbenik"/>
    <s v="Josipa Blagus, Nataša Ljubić Klemše, Ana Flisar Odorčić, Ivana Ružić, Nikola Mihočka"/>
    <x v="2"/>
    <n v="61.7"/>
    <s v="Izborna"/>
    <s v="Škola"/>
    <n v="4"/>
    <n v="6"/>
    <n v="2"/>
    <n v="2"/>
    <x v="0"/>
    <n v="123.4"/>
    <m/>
    <m/>
    <x v="1"/>
    <s v="2.g-Izborna16"/>
    <s v="7002 - Informatika (Izborna) - E-SVIJET 2 - Školska knjiga d.d."/>
    <x v="0"/>
  </r>
  <r>
    <n v="7002"/>
    <s v="2."/>
    <s v="k"/>
    <s v="2021./2022."/>
    <s v="Informatika (Izborna)"/>
    <s v="E-SVIJET 2"/>
    <s v="radni udžbenik"/>
    <s v="Josipa Blagus, Nataša Ljubić Klemše, Ana Flisar Odorčić, Ivana Ružić, Nikola Mihočka"/>
    <x v="2"/>
    <n v="61.7"/>
    <s v="Izborna"/>
    <s v="Škola"/>
    <m/>
    <n v="4"/>
    <n v="4"/>
    <n v="4"/>
    <x v="0"/>
    <n v="246.8"/>
    <m/>
    <m/>
    <x v="1"/>
    <s v="2.k-Izborna16"/>
    <s v="7002 - Informatika (Izborna) - E-SVIJET 2 - Školska knjiga d.d."/>
    <x v="0"/>
  </r>
  <r>
    <n v="7007"/>
    <s v="2."/>
    <s v="a"/>
    <s v="2021./2022."/>
    <s v="Priroda i društvo"/>
    <s v="EUREKA 2"/>
    <s v="udžbenik prirode i društva s dodatnim digitalnim sadržajima u drugom razredu osnovne škole"/>
    <s v="Sanja Ćorić Grgić, Snježana Bakarić Palička, Ivana Križanac, Žaklin Lukša"/>
    <x v="2"/>
    <n v="61.7"/>
    <m/>
    <s v="Škola"/>
    <m/>
    <n v="17"/>
    <n v="17"/>
    <n v="17"/>
    <x v="0"/>
    <n v="1048.9000000000001"/>
    <m/>
    <m/>
    <x v="1"/>
    <s v="2.a-07"/>
    <s v="7007 - Priroda i društvo - EUREKA 2 - Školska knjiga d.d."/>
    <x v="0"/>
  </r>
  <r>
    <n v="7034"/>
    <s v="2."/>
    <s v="k"/>
    <s v="2021./2022."/>
    <s v="Priroda i društvo"/>
    <s v="ISTRAŽUJEMO NAŠ SVIJET 2"/>
    <s v="udžbenik"/>
    <s v="Tamara Kisovar Ivanda, Alena Letina"/>
    <x v="2"/>
    <n v="61.7"/>
    <m/>
    <s v="Škola"/>
    <m/>
    <n v="6"/>
    <n v="6"/>
    <n v="6"/>
    <x v="0"/>
    <n v="370.20000000000005"/>
    <m/>
    <m/>
    <x v="1"/>
    <s v="2.k-07"/>
    <s v="7034 - Priroda i društvo - ISTRAŽUJEMO NAŠ SVIJET 2 - Školska knjiga d.d."/>
    <x v="0"/>
  </r>
  <r>
    <n v="7047"/>
    <s v="2."/>
    <s v="a"/>
    <s v="2021./2022."/>
    <s v="Matematika"/>
    <s v="MATEMATIČKA MREŽA 2"/>
    <s v="udžbenik matematike s dodatnim digitalnim sadržajima u drugom razredu osnovne škole"/>
    <s v="Maja Cindrić, Irena Mišurac"/>
    <x v="2"/>
    <n v="123.4"/>
    <m/>
    <s v="Škola"/>
    <m/>
    <n v="17"/>
    <n v="17"/>
    <n v="17"/>
    <x v="0"/>
    <n v="2097.8000000000002"/>
    <m/>
    <m/>
    <x v="1"/>
    <s v="2.a-06"/>
    <s v="7047 - Matematika - MATEMATIČKA MREŽA 2 - Školska knjiga d.d."/>
    <x v="0"/>
  </r>
  <r>
    <n v="7047"/>
    <s v="2."/>
    <s v="k"/>
    <s v="2021./2022."/>
    <s v="Matematika"/>
    <s v="MATEMATIČKA MREŽA 2"/>
    <s v="udžbenik matematike s dodatnim digitalnim sadržajima u drugom razredu osnovne škole"/>
    <s v="Maja Cindrić, Irena Mišurac"/>
    <x v="2"/>
    <n v="123.4"/>
    <m/>
    <s v="Škola"/>
    <m/>
    <n v="6"/>
    <n v="6"/>
    <n v="6"/>
    <x v="0"/>
    <n v="740.40000000000009"/>
    <m/>
    <m/>
    <x v="1"/>
    <s v="2.k-06"/>
    <s v="7047 - Matematika - MATEMATIČKA MREŽA 2 - Školska knjiga d.d."/>
    <x v="0"/>
  </r>
  <r>
    <n v="7087"/>
    <s v="2."/>
    <s v="a"/>
    <s v="2021./2022."/>
    <s v="Hrvatski jezik"/>
    <s v="SVIJET RIJEČI 2, I. I II. DIO"/>
    <s v="integrirani radni udžbenik hrvatskoga jezika s dodatnim digitalnim sadržajima u drugom razredu osnovne škole - 1. dio i 2. dio"/>
    <s v="Ankica Španić, Jadranka Jurić, Terezija Zokić, Benita Vladušić"/>
    <x v="2"/>
    <n v="154.25"/>
    <m/>
    <s v="Škola"/>
    <m/>
    <n v="17"/>
    <n v="17"/>
    <n v="17"/>
    <x v="0"/>
    <n v="2622.25"/>
    <m/>
    <m/>
    <x v="1"/>
    <s v="2.a-01"/>
    <s v="7087 - Hrvatski jezik - SVIJET RIJEČI 2, I. I II. DIO - Školska knjiga d.d."/>
    <x v="0"/>
  </r>
  <r>
    <n v="7087"/>
    <s v="2."/>
    <s v="k"/>
    <s v="2021./2022."/>
    <s v="Hrvatski jezik"/>
    <s v="SVIJET RIJEČI 2, I. I II. DIO"/>
    <s v="radni udžbenik"/>
    <s v="Ankica Španić, Jadranka Jurić, Terezija Zokić, Benita Vladušić"/>
    <x v="2"/>
    <n v="154.25"/>
    <m/>
    <s v="Škola"/>
    <m/>
    <n v="6"/>
    <n v="6"/>
    <n v="6"/>
    <x v="0"/>
    <n v="925.5"/>
    <m/>
    <m/>
    <x v="1"/>
    <s v="2.k-01"/>
    <s v="7087 - Hrvatski jezik - SVIJET RIJEČI 2, I. I II. DIO - Školska knjiga d.d."/>
    <x v="0"/>
  </r>
  <r>
    <n v="7160"/>
    <s v="2."/>
    <s v="g"/>
    <s v="2021./2022."/>
    <s v="Priroda i društvo"/>
    <s v="POGLED U SVIJET 2, TRAGOM PRIRODE I DRUŠTVA"/>
    <s v="radni udžbenik za 2. razred osnovne škole, 1. dio"/>
    <s v="Nataša Svoboda Arnautov, Sanja Škreblin, Sanja Basta, Maja Jelić Kolar"/>
    <x v="4"/>
    <n v="30"/>
    <m/>
    <s v="Škola"/>
    <m/>
    <n v="6"/>
    <n v="6"/>
    <n v="6"/>
    <x v="0"/>
    <n v="180"/>
    <m/>
    <m/>
    <x v="1"/>
    <s v="2.g-07"/>
    <s v="7160 - Priroda i društvo - POGLED U SVIJET 2, TRAGOM PRIRODE I DRUŠTVA - Profil Klett d.o.o."/>
    <x v="0"/>
  </r>
  <r>
    <n v="7161"/>
    <s v="2."/>
    <s v="g"/>
    <s v="2021./2022."/>
    <s v="Priroda i društvo"/>
    <s v="POGLED U SVIJET 2, TRAGOM PRIRODE I DRUŠTVA"/>
    <s v="radni udžbenik za 2. razred osnovne škole, 2. dio"/>
    <s v="Nataša Svoboda Arnautov, Sanja Škreblin, Sanja Basta, Maja Jelić Kolar"/>
    <x v="4"/>
    <n v="31.7"/>
    <m/>
    <s v="Škola"/>
    <m/>
    <n v="6"/>
    <n v="6"/>
    <n v="6"/>
    <x v="0"/>
    <n v="190.2"/>
    <m/>
    <m/>
    <x v="1"/>
    <s v="2.g-07"/>
    <s v="7161 - Priroda i društvo - POGLED U SVIJET 2, TRAGOM PRIRODE I DRUŠTVA - Profil Klett d.o.o."/>
    <x v="0"/>
  </r>
  <r>
    <n v="7164"/>
    <s v="2."/>
    <s v="g"/>
    <s v="2021./2022."/>
    <s v="Matematika"/>
    <s v="SUPER MATEMATIKA ZA PRAVE TRAGAČE 2"/>
    <s v="radni udžbenik za 2. razred osnovne škole, 1. dio"/>
    <s v="Marijana Martić, Gordana Ivančić, Anita Čupić, Marina Brničević Stanić, Jasminka Martinić Cezar"/>
    <x v="4"/>
    <n v="61"/>
    <m/>
    <s v="Škola"/>
    <m/>
    <n v="6"/>
    <n v="6"/>
    <n v="6"/>
    <x v="0"/>
    <n v="366"/>
    <m/>
    <m/>
    <x v="1"/>
    <s v="2.g-06"/>
    <s v="7164 - Matematika - SUPER MATEMATIKA ZA PRAVE TRAGAČE 2 - Profil Klett d.o.o."/>
    <x v="0"/>
  </r>
  <r>
    <n v="7165"/>
    <s v="2."/>
    <s v="g"/>
    <s v="2021./2022."/>
    <s v="Matematika"/>
    <s v="SUPER MATEMATIKA ZA PRAVE TRAGAČE 2"/>
    <s v="radni udžbenik za 2. razred osnovne škole, 2. dio"/>
    <s v="Marijana Martić, Gordana Ivančić, Anita Čupić, Marina Brničević Stanić, Jasminka Martinić Cezar"/>
    <x v="4"/>
    <n v="62.4"/>
    <m/>
    <s v="Škola"/>
    <m/>
    <n v="6"/>
    <n v="6"/>
    <n v="6"/>
    <x v="0"/>
    <n v="374.4"/>
    <m/>
    <m/>
    <x v="1"/>
    <s v="2.g-06"/>
    <s v="7165 - Matematika - SUPER MATEMATIKA ZA PRAVE TRAGAČE 2 - Profil Klett d.o.o."/>
    <x v="0"/>
  </r>
  <r>
    <n v="7168"/>
    <s v="2."/>
    <s v="g"/>
    <s v="2021./2022."/>
    <s v="Hrvatski jezik"/>
    <s v="TRAG U PRIČI 2"/>
    <s v="radni udžbenik hrvatskoga jezika za 2. razred osnovne škole, 1. dio"/>
    <s v="Vesna Budinski, Martina Kolar Billege, Gordana Ivančić, Vlatka Mijić, Nevenka Puh Malogorski"/>
    <x v="4"/>
    <n v="77"/>
    <m/>
    <s v="Škola"/>
    <m/>
    <n v="6"/>
    <n v="6"/>
    <n v="6"/>
    <x v="0"/>
    <n v="462"/>
    <m/>
    <m/>
    <x v="1"/>
    <s v="2.g-01"/>
    <s v="7168 - Hrvatski jezik - TRAG U PRIČI 2 - Profil Klett d.o.o."/>
    <x v="0"/>
  </r>
  <r>
    <n v="7169"/>
    <s v="2."/>
    <s v="g"/>
    <s v="2021./2022."/>
    <s v="Hrvatski jezik"/>
    <s v="TRAG U PRIČI 2"/>
    <s v="radni udžbenik hrvatskoga jezika za 2. razred osnovne škole, 2. dio"/>
    <s v="Vesna Budinski, Martina Kolar Billege, Gordana Ivančić, Vlatka Mijić, Nevenka Puh Malogorski"/>
    <x v="4"/>
    <n v="77.25"/>
    <m/>
    <s v="Škola"/>
    <m/>
    <n v="6"/>
    <n v="6"/>
    <n v="6"/>
    <x v="0"/>
    <n v="463.5"/>
    <m/>
    <m/>
    <x v="2"/>
    <s v="2.g-01"/>
    <s v="7169 - Hrvatski jezik - TRAG U PRIČI 2 - Profil Klett d.o.o."/>
    <x v="0"/>
  </r>
  <r>
    <n v="6475"/>
    <s v="3."/>
    <s v="a"/>
    <s v="2021./2022."/>
    <s v="Njemački jezik, prvi strani jezik"/>
    <s v="AUF DIE PLÄTZE, FERTIG, LOS 3"/>
    <s v="radni udžbenik"/>
    <s v="Dinka Štiglmayer Bočkarjov, Irena Pehar Miklenić"/>
    <x v="1"/>
    <n v="61.7"/>
    <m/>
    <s v="Škola"/>
    <m/>
    <n v="20"/>
    <n v="20"/>
    <n v="20"/>
    <x v="0"/>
    <n v="1234"/>
    <m/>
    <m/>
    <x v="1"/>
    <s v="3.a-04"/>
    <s v="6475 - Njemački jezik, prvi strani jezik - AUF DIE PLÄTZE, FERTIG, LOS 3 - Alfa d.d."/>
    <x v="0"/>
  </r>
  <r>
    <n v="6488"/>
    <s v="3."/>
    <s v="a"/>
    <s v="2021./2022."/>
    <s v="Hrvatski jezik"/>
    <s v="ČITAM I PIŠEM 3, JEZIČNI UDŽBENIK"/>
    <s v="radni udžbenik iz hrvatskoga jezika za treći razred osnovne škole"/>
    <s v="Dunja Pavličević-Franić, Vladimira Velički, Katarina Aladrović Slovaček, Vlatka Domišljanović"/>
    <x v="1"/>
    <n v="77.25"/>
    <m/>
    <s v="Škola"/>
    <m/>
    <n v="20"/>
    <n v="20"/>
    <n v="20"/>
    <x v="0"/>
    <n v="1545"/>
    <m/>
    <m/>
    <x v="1"/>
    <s v="3.a-01"/>
    <s v="6488 - Hrvatski jezik - ČITAM I PIŠEM 3, JEZIČNI UDŽBENIK - Alfa d.d."/>
    <x v="0"/>
  </r>
  <r>
    <n v="6489"/>
    <s v="3."/>
    <s v="a"/>
    <s v="2021./2022."/>
    <s v="Hrvatski jezik"/>
    <s v="ČITAM I PIŠEM 3, ČITANKA"/>
    <s v="radna čitanka iz hrvatskoga jezika za treći razred osnovne škole"/>
    <s v="Tamara Turza-Bogdan, Slavica Pospiš, Vladimira Velički"/>
    <x v="1"/>
    <n v="77"/>
    <m/>
    <s v="Škola"/>
    <m/>
    <n v="20"/>
    <n v="20"/>
    <n v="20"/>
    <x v="0"/>
    <n v="1540"/>
    <m/>
    <m/>
    <x v="1"/>
    <s v="3.a-01"/>
    <s v="6489 - Hrvatski jezik - ČITAM I PIŠEM 3, ČITANKA - Alfa d.d."/>
    <x v="0"/>
  </r>
  <r>
    <n v="6552"/>
    <s v="3."/>
    <s v="a"/>
    <s v="2021./2022."/>
    <s v="Matematika"/>
    <s v="OTKRIVAMO MATEMATIKU 3, PRVI DIO"/>
    <s v="radni udžbenik"/>
    <s v="Dubravka Glasnović Gracin, Gabriela Žokalj, Tanja Soucie"/>
    <x v="1"/>
    <n v="61.4"/>
    <m/>
    <s v="Škola"/>
    <m/>
    <n v="20"/>
    <n v="20"/>
    <n v="20"/>
    <x v="0"/>
    <n v="1228"/>
    <m/>
    <m/>
    <x v="1"/>
    <s v="3.a-06"/>
    <s v="6552 - Matematika - OTKRIVAMO MATEMATIKU 3, PRVI DIO - Alfa d.d."/>
    <x v="0"/>
  </r>
  <r>
    <n v="6553"/>
    <s v="3."/>
    <s v="a"/>
    <s v="2021./2022."/>
    <s v="Matematika"/>
    <s v="OTKRIVAMO MATEMATIKU 3, DRUGI DIO"/>
    <s v="radni udžbenik"/>
    <s v="Dubravka Glasnović Gracin, Gabriela Žokalj, Tanja Soucie"/>
    <x v="1"/>
    <n v="62"/>
    <m/>
    <s v="Škola"/>
    <m/>
    <n v="20"/>
    <n v="20"/>
    <n v="20"/>
    <x v="0"/>
    <n v="1240"/>
    <m/>
    <m/>
    <x v="1"/>
    <s v="3.a-06"/>
    <s v="6553 - Matematika - OTKRIVAMO MATEMATIKU 3, DRUGI DIO - Alfa d.d."/>
    <x v="0"/>
  </r>
  <r>
    <n v="6567"/>
    <s v="3."/>
    <s v="a"/>
    <s v="2021./2022."/>
    <s v="Priroda i društvo"/>
    <s v="PRIRODA, DRUŠTVO I JA 3"/>
    <s v="radni udžbenik"/>
    <s v="Mila Bulić, Gordana Kralj, Lidija Križanić, Marija Lesandrić"/>
    <x v="1"/>
    <n v="61.7"/>
    <m/>
    <s v="Škola"/>
    <m/>
    <n v="20"/>
    <n v="20"/>
    <n v="20"/>
    <x v="0"/>
    <n v="1234"/>
    <m/>
    <m/>
    <x v="1"/>
    <s v="3.a-07"/>
    <s v="6567 - Priroda i društvo - PRIRODA, DRUŠTVO I JA 3 - Alfa d.d."/>
    <x v="0"/>
  </r>
  <r>
    <n v="6700"/>
    <s v="3."/>
    <s v="a"/>
    <s v="2021./2022."/>
    <s v="Katolički vjeronauk (Izborna)"/>
    <s v="U LJUBAVI I POMIRENJU"/>
    <s v="udžbenik"/>
    <s v="Ante Pavlović, Ivica Pažin, Mirjana Džambo Šporec"/>
    <x v="6"/>
    <n v="61.7"/>
    <s v="Izborna"/>
    <s v="Škola"/>
    <n v="7"/>
    <n v="15"/>
    <n v="8"/>
    <n v="6"/>
    <x v="0"/>
    <n v="370.20000000000005"/>
    <m/>
    <m/>
    <x v="1"/>
    <s v="3.a-Izborna17"/>
    <s v="6700 - Katolički vjeronauk (Izborna) - U LJUBAVI I POMIRENJU - Kršćanska sadašnjost d.o.o."/>
    <x v="0"/>
  </r>
  <r>
    <n v="6700"/>
    <s v="3."/>
    <s v="k"/>
    <s v="2021./2022."/>
    <s v="Katolički vjeronauk (Izborna)"/>
    <s v="U LJUBAVI I POMIRENJU"/>
    <s v="udžbenik"/>
    <s v="Ante Pavlović, Ivica Pažin, Mirjana Džambo Šporec"/>
    <x v="6"/>
    <n v="61.7"/>
    <s v="Izborna"/>
    <s v="Škola"/>
    <n v="2"/>
    <n v="3"/>
    <n v="1"/>
    <n v="1"/>
    <x v="0"/>
    <n v="61.7"/>
    <m/>
    <m/>
    <x v="1"/>
    <s v="3.k-Izborna17"/>
    <s v="6700 - Katolički vjeronauk (Izborna) - U LJUBAVI I POMIRENJU - Kršćanska sadašnjost d.o.o."/>
    <x v="0"/>
  </r>
  <r>
    <n v="6948"/>
    <s v="3."/>
    <s v="a"/>
    <s v="2021./2022."/>
    <s v="Srpski jezik i kultura (izborna)"/>
    <s v="ČITANKA 3"/>
    <s v="udžbenik za 3. razred osnovne škole (model C)"/>
    <s v="Snežana Šević, Milica Stojanović"/>
    <x v="5"/>
    <n v="70"/>
    <s v="Izborna"/>
    <s v="Škola"/>
    <m/>
    <n v="2"/>
    <n v="2"/>
    <n v="2"/>
    <x v="0"/>
    <n v="140"/>
    <m/>
    <m/>
    <x v="2"/>
    <s v="3.a-Izborna19"/>
    <s v="6948 - Srpski jezik i kultura (Izborna) - ČITANKA 3 - Prosvjeta d.o.o."/>
    <x v="0"/>
  </r>
  <r>
    <n v="6949"/>
    <s v="3."/>
    <s v="a"/>
    <s v="2021./2022."/>
    <s v="Srpski jezik i kultura (izborna)"/>
    <s v="SRPSKI JEZIK I KULTURA 3"/>
    <s v="radni udžbenik za 3. razred osnovne škole (model C)"/>
    <s v="Snežana Šević, Milica Stojanović"/>
    <x v="5"/>
    <n v="79.78"/>
    <s v="Izborna"/>
    <s v="Škola"/>
    <m/>
    <n v="2"/>
    <n v="2"/>
    <n v="2"/>
    <x v="0"/>
    <n v="159.56"/>
    <m/>
    <m/>
    <x v="2"/>
    <s v="3.a-Izborna19"/>
    <s v="6949 - Srpski jezik i kultura (Izborna) - SRPSKI JEZIK I KULTURA 3 - Prosvjeta d.o.o."/>
    <x v="0"/>
  </r>
  <r>
    <n v="6965"/>
    <s v="3."/>
    <s v="a"/>
    <s v="2021./2022."/>
    <s v="Pravoslavni vjeronauk (Izborna)"/>
    <s v="PRAVOSLAVNI KATIHIZIS 3"/>
    <s v="udžbenik za 3. razred osnovne škole"/>
    <s v="Ljiljana Perišić-Bursać"/>
    <x v="5"/>
    <n v="59.91"/>
    <s v="Izborna"/>
    <s v="Škola"/>
    <m/>
    <n v="2"/>
    <n v="2"/>
    <n v="2"/>
    <x v="0"/>
    <n v="119.82"/>
    <m/>
    <m/>
    <x v="2"/>
    <s v="3.a-Izborna18"/>
    <s v="6965 - Pravoslavni vjeronauk (Izborna) - PRAVOSLAVNI KATIHIZIS 3 - Prosvjeta d.o.o."/>
    <x v="0"/>
  </r>
  <r>
    <n v="7003"/>
    <s v="3."/>
    <s v="a"/>
    <s v="2021./2022."/>
    <s v="Informatika (Izborna)"/>
    <s v="E-SVIJET 3"/>
    <s v="radni udžbenik"/>
    <s v="Josipa Blagus, Nataša Ljubić Klemše, Ana Flisar Odorčić, Ivana Ružić, Nikola Mihočka"/>
    <x v="2"/>
    <n v="61.7"/>
    <s v="Izborna"/>
    <s v="Škola"/>
    <m/>
    <n v="20"/>
    <n v="20"/>
    <n v="20"/>
    <x v="0"/>
    <n v="1234"/>
    <m/>
    <m/>
    <x v="1"/>
    <s v="3.a-Izborna16"/>
    <s v="7003 - Informatika (Izborna) - E-SVIJET 3 - Školska knjiga d.d."/>
    <x v="0"/>
  </r>
  <r>
    <n v="7003"/>
    <s v="3."/>
    <s v="g"/>
    <s v="2021./2022."/>
    <s v="Informatika (Izborna)"/>
    <s v="E-SVIJET 3"/>
    <s v="radni udžbenik"/>
    <s v="Josipa Blagus, Nataša Ljubić Klemše, Ana Flisar Odorčić, Ivana Ružić, Nikola Mihočka"/>
    <x v="2"/>
    <n v="61.7"/>
    <s v="Izborna"/>
    <s v="Škola"/>
    <m/>
    <n v="3"/>
    <n v="3"/>
    <n v="3"/>
    <x v="0"/>
    <n v="185.10000000000002"/>
    <m/>
    <m/>
    <x v="1"/>
    <s v="3.g-Izborna16"/>
    <s v="7003 - Informatika (Izborna) - E-SVIJET 3 - Školska knjiga d.d."/>
    <x v="0"/>
  </r>
  <r>
    <n v="7003"/>
    <s v="3."/>
    <s v="k"/>
    <s v="2021./2022."/>
    <s v="Informatika (Izborna)"/>
    <s v="E-SVIJET 3"/>
    <s v="radni udžbenik"/>
    <s v="Josipa Blagus, Nataša Ljubić Klemše, Ana Flisar Odorčić, Ivana Ružić, Nikola Mihočka"/>
    <x v="2"/>
    <n v="61.7"/>
    <s v="Izborna"/>
    <s v="Škola"/>
    <m/>
    <n v="3"/>
    <n v="3"/>
    <n v="3"/>
    <x v="0"/>
    <n v="185.10000000000002"/>
    <m/>
    <m/>
    <x v="1"/>
    <s v="3.k-Izborna16"/>
    <s v="7003 - Informatika (Izborna) - E-SVIJET 3 - Školska knjiga d.d."/>
    <x v="0"/>
  </r>
  <r>
    <n v="7008"/>
    <s v="3."/>
    <s v="g"/>
    <s v="2021./2022."/>
    <s v="Priroda i društvo"/>
    <s v="EUREKA 3"/>
    <s v="udžbenik prirode i društva s dodatnim digitalnim sadržajima u trećem razredu osnovne škole"/>
    <s v="Snježana Bakarić Palička, Sanja Ćorić Grgić, Ivana Križanac, Žaklin Lukša"/>
    <x v="2"/>
    <n v="61.7"/>
    <m/>
    <s v="Škola"/>
    <m/>
    <n v="4"/>
    <n v="4"/>
    <n v="4"/>
    <x v="0"/>
    <n v="246.8"/>
    <m/>
    <m/>
    <x v="1"/>
    <s v="3.g-07"/>
    <s v="7008 - Priroda i društvo - EUREKA 3 - Školska knjiga d.d."/>
    <x v="0"/>
  </r>
  <r>
    <n v="7035"/>
    <s v="3."/>
    <s v="k"/>
    <s v="2021./2022."/>
    <s v="Priroda i društvo"/>
    <s v="ISTRAŽUJEMO NAŠ SVIJET 3"/>
    <s v="udžbenik prirode i društva s dodatnim digitalnim sadržajima u trećem razredu osnovne škole"/>
    <s v="Alena Letina, Tamara Kisovar Ivanda, Zdenko Braičić"/>
    <x v="2"/>
    <n v="61.7"/>
    <m/>
    <s v="Škola"/>
    <m/>
    <n v="4"/>
    <n v="4"/>
    <n v="4"/>
    <x v="0"/>
    <n v="246.8"/>
    <m/>
    <m/>
    <x v="1"/>
    <s v="3.k-07"/>
    <s v="7035 - Priroda i društvo - ISTRAŽUJEMO NAŠ SVIJET 3 - Školska knjiga d.d."/>
    <x v="0"/>
  </r>
  <r>
    <n v="7060"/>
    <s v="3."/>
    <s v="g"/>
    <s v="2021./2022."/>
    <s v="Matematika"/>
    <s v="MOJ SRETNI BROJ 3"/>
    <s v="udžbenik matematike s dodatnim digitalnim sadržajima u trećem razredu osnovne škole"/>
    <s v="Sanja Jakovljević Rogić, Dubravka Miklec, Graciella Prtajin"/>
    <x v="2"/>
    <n v="123.4"/>
    <m/>
    <s v="Škola"/>
    <m/>
    <n v="4"/>
    <n v="4"/>
    <n v="4"/>
    <x v="0"/>
    <n v="493.6"/>
    <m/>
    <m/>
    <x v="1"/>
    <s v="3.g-06"/>
    <s v="7060 - Matematika - MOJ SRETNI BROJ 3 - Školska knjiga d.d."/>
    <x v="0"/>
  </r>
  <r>
    <n v="7060"/>
    <s v="3."/>
    <s v="k"/>
    <s v="2021./2022."/>
    <s v="Matematika"/>
    <s v="MOJ SRETNI BROJ 3"/>
    <s v="udžbenik matematike s dodatnim digitalnim sadržajima u trećem razredu osnovne škole"/>
    <s v="Sanja Jakovljević Rogić, Dubravka Miklec, Graciella Prtajin"/>
    <x v="2"/>
    <n v="123.4"/>
    <m/>
    <s v="Škola"/>
    <m/>
    <n v="4"/>
    <n v="4"/>
    <n v="4"/>
    <x v="0"/>
    <n v="493.6"/>
    <m/>
    <m/>
    <x v="1"/>
    <s v="3.k-06"/>
    <s v="7060 - Matematika - MOJ SRETNI BROJ 3 - Školska knjiga d.d."/>
    <x v="0"/>
  </r>
  <r>
    <n v="7088"/>
    <s v="3."/>
    <s v="g"/>
    <s v="2021./2022."/>
    <s v="Hrvatski jezik"/>
    <s v="SVIJET RIJEČI 3, I. I II. DIO"/>
    <s v="integrirani radni udžbenik hrvatskoga jezika s dodatnim digitalnim sadržajima u trećem razredu osnovne škole - 1. dio i 2. dio"/>
    <s v="Ankica Španić, Jadranka Jurić, Terezija Zokić, Benita Vladušić"/>
    <x v="2"/>
    <n v="154.25"/>
    <m/>
    <s v="Škola"/>
    <m/>
    <n v="4"/>
    <n v="4"/>
    <n v="4"/>
    <x v="0"/>
    <n v="617"/>
    <m/>
    <m/>
    <x v="1"/>
    <s v="3.g-01"/>
    <s v="7088 - Hrvatski jezik - SVIJET RIJEČI 3, I. I II. DIO - Školska knjiga d.d."/>
    <x v="0"/>
  </r>
  <r>
    <n v="7088"/>
    <s v="3."/>
    <s v="k"/>
    <s v="2021./2022."/>
    <s v="Hrvatski jezik"/>
    <s v="SVIJET RIJEČI 3, I. I II. DIO"/>
    <s v="integrirani radni udžbenik hrvatskoga jezika s dodatnim digitalnim sadržajima u trećem razredu osnovne škole - 1. dio i 2. dio"/>
    <s v="Ankica Španić, Jadranka Jurić, Terezija Zokić, Benita Vladušić"/>
    <x v="2"/>
    <n v="154.25"/>
    <m/>
    <s v="Škola"/>
    <m/>
    <n v="4"/>
    <n v="4"/>
    <n v="4"/>
    <x v="0"/>
    <n v="617"/>
    <m/>
    <m/>
    <x v="1"/>
    <s v="3.k-01"/>
    <s v="7088 - Hrvatski jezik - SVIJET RIJEČI 3, I. I II. DIO - Školska knjiga d.d."/>
    <x v="0"/>
  </r>
  <r>
    <n v="6950"/>
    <s v="4."/>
    <s v="a"/>
    <s v="2021./2022."/>
    <s v="Srpski jezik i kultura (izborna)"/>
    <s v="ČITANKA 4"/>
    <s v="udžbenik za 4. razred osnovne škole (model C)"/>
    <s v="Snežana Šević, Milica Stojanović"/>
    <x v="5"/>
    <n v="70"/>
    <s v="Izborna"/>
    <s v="Škola"/>
    <m/>
    <n v="1"/>
    <n v="1"/>
    <n v="1"/>
    <x v="0"/>
    <n v="70"/>
    <m/>
    <m/>
    <x v="2"/>
    <s v="4.a-Izborna19"/>
    <s v="6950 - Srpski jezik i kultura (Izborna) - ČITANKA 4 - Prosvjeta d.o.o."/>
    <x v="0"/>
  </r>
  <r>
    <n v="6951"/>
    <s v="4."/>
    <s v="a"/>
    <s v="2021./2022."/>
    <s v="Srpski jezik i kultura (izborna)"/>
    <s v="SRPSKI JEZIK I KULTURA 4"/>
    <s v="radni udžbenik za 4. razred osnovne škole (model C)"/>
    <s v="Snežana Šević, Milica Stojanović"/>
    <x v="5"/>
    <n v="79.78"/>
    <s v="Izborna"/>
    <s v="Škola"/>
    <m/>
    <n v="1"/>
    <n v="1"/>
    <n v="1"/>
    <x v="0"/>
    <n v="79.78"/>
    <m/>
    <m/>
    <x v="2"/>
    <s v="4.a-Izborna19"/>
    <s v="6951 - Srpski jezik i kultura (Izborna) - SRPSKI JEZIK I KULTURA 4 - Prosvjeta d.o.o."/>
    <x v="0"/>
  </r>
  <r>
    <n v="6967"/>
    <s v="4."/>
    <s v="a"/>
    <s v="2021./2022."/>
    <s v="Pravoslavni vjeronauk (Izborna)"/>
    <s v="PRAVOSLAVNI KATIHIZIS 4"/>
    <s v="udžbenik za 4. razred osnovne škole"/>
    <s v="Ljiljana Perišić-Bursać"/>
    <x v="5"/>
    <n v="59.91"/>
    <s v="Izborna"/>
    <s v="Škola"/>
    <m/>
    <n v="2"/>
    <n v="2"/>
    <n v="2"/>
    <x v="0"/>
    <n v="119.82"/>
    <m/>
    <m/>
    <x v="2"/>
    <s v="4.a-Izborna18"/>
    <s v="6967 - Pravoslavni vjeronauk (Izborna) - PRAVOSLAVNI KATIHIZIS 4 - Prosvjeta d.o.o."/>
    <x v="0"/>
  </r>
  <r>
    <n v="7004"/>
    <s v="4."/>
    <s v="a"/>
    <s v="2021./2022."/>
    <s v="Informatika (Izborna)"/>
    <s v="E-SVIJET 4"/>
    <s v="radni udžbenik"/>
    <s v="Josipa Blagus, Nataša Ljubić Klemše, Ivana Ružić, Mario Stančić"/>
    <x v="2"/>
    <n v="61.7"/>
    <s v="Izborna"/>
    <s v="Škola"/>
    <m/>
    <n v="12"/>
    <n v="12"/>
    <n v="12"/>
    <x v="0"/>
    <n v="740.40000000000009"/>
    <m/>
    <m/>
    <x v="1"/>
    <s v="4.a-Izborna16"/>
    <s v="7004 - Informatika (Izborna) - E-SVIJET 4 - Školska knjiga d.d."/>
    <x v="0"/>
  </r>
  <r>
    <n v="7004"/>
    <s v="4."/>
    <s v="g"/>
    <s v="2021./2022."/>
    <s v="Informatika (Izborna)"/>
    <s v="E-SVIJET 4"/>
    <s v="radni udžbenik"/>
    <s v="Josipa Blagus, Nataša Ljubić Klemše, Ivana Ružić, Mario Stančić"/>
    <x v="2"/>
    <n v="61.7"/>
    <s v="Izborna"/>
    <s v="Škola"/>
    <m/>
    <n v="6"/>
    <n v="6"/>
    <n v="6"/>
    <x v="0"/>
    <n v="370.20000000000005"/>
    <m/>
    <m/>
    <x v="1"/>
    <s v="4.g-Izborna16"/>
    <s v="7004 - Informatika (Izborna) - E-SVIJET 4 - Školska knjiga d.d."/>
    <x v="0"/>
  </r>
  <r>
    <n v="7004"/>
    <s v="4."/>
    <s v="k"/>
    <s v="2021./2022."/>
    <s v="Informatika (Izborna)"/>
    <s v="E-SVIJET 4"/>
    <s v="radni udžbenik"/>
    <s v="Josipa Blagus, Nataša Ljubić Klemše, Ivana Ružić, Mario Stančić"/>
    <x v="2"/>
    <n v="61.7"/>
    <s v="Izborna"/>
    <s v="Škola"/>
    <m/>
    <n v="6"/>
    <n v="6"/>
    <n v="6"/>
    <x v="0"/>
    <n v="370.20000000000005"/>
    <m/>
    <m/>
    <x v="1"/>
    <s v="4.k-Izborna16"/>
    <s v="7004 - Informatika (Izborna) - E-SVIJET 4 - Školska knjiga d.d."/>
    <x v="0"/>
  </r>
  <r>
    <n v="7242"/>
    <s v="4."/>
    <s v="a"/>
    <s v="2021./2022."/>
    <s v="Njemački jezik, prvi strani jezik"/>
    <s v="AUF DIE PLÄTZE, FERTIG, LOS 4"/>
    <s v="radni udžbenik"/>
    <s v="Dinka Štiglmayer Bočkarjov, Irena Pehar Miklenić"/>
    <x v="1"/>
    <n v="62.68"/>
    <m/>
    <s v="Škola"/>
    <m/>
    <n v="12"/>
    <n v="12"/>
    <n v="12"/>
    <x v="0"/>
    <n v="752.16"/>
    <m/>
    <m/>
    <x v="3"/>
    <s v="4.a-04"/>
    <s v="7242 - Njemački jezik, prvi strani jezik - AUF DIE PLÄTZE, FERTIG, LOS 4 - Alfa d.d."/>
    <x v="0"/>
  </r>
  <r>
    <n v="7259"/>
    <s v="4."/>
    <s v="g"/>
    <s v="2021./2022."/>
    <s v="Njemački jezik, drugi strani jezik (Izborna)"/>
    <s v="LERNEN, SINGEN, SPIELEN 1"/>
    <s v="radni udžbenik"/>
    <s v="Gordana Matolek Veselić, Željka Hutinski, Vlada Jagatić"/>
    <x v="1"/>
    <n v="62.68"/>
    <s v="Izborna"/>
    <s v="Škola"/>
    <m/>
    <n v="4"/>
    <n v="4"/>
    <n v="4"/>
    <x v="0"/>
    <n v="250.72"/>
    <m/>
    <m/>
    <x v="3"/>
    <s v="4.g-Izborna15"/>
    <s v="7259 - Njemački jezik, drugi strani jezik (Izborna) - LERNEN, SINGEN, SPIELEN 1 - Alfa d.d."/>
    <x v="0"/>
  </r>
  <r>
    <n v="7259"/>
    <s v="4."/>
    <s v="k"/>
    <s v="2021./2022."/>
    <s v="Njemački jezik, drugi strani jezik (Izborna)"/>
    <s v="LERNEN, SINGEN, SPIELEN 1"/>
    <s v="radni udžbenik"/>
    <s v="Gordana Matolek Veselić, Željka Hutinski, Vlada Jagatić"/>
    <x v="1"/>
    <n v="62.68"/>
    <s v="Izborna"/>
    <s v="Škola"/>
    <m/>
    <n v="5"/>
    <n v="5"/>
    <n v="5"/>
    <x v="0"/>
    <n v="313.39999999999998"/>
    <m/>
    <m/>
    <x v="3"/>
    <s v="4.k-Izborna15"/>
    <s v="7259 - Njemački jezik, drugi strani jezik (Izborna) - LERNEN, SINGEN, SPIELEN 1 - Alfa d.d."/>
    <x v="0"/>
  </r>
  <r>
    <n v="7278"/>
    <s v="4."/>
    <s v="a"/>
    <s v="2021./2022."/>
    <s v="Matematika"/>
    <s v="OTKRIVAMO MATEMATIKU 4, PRVI DIO"/>
    <s v="radni udžbenik iz matematike za četvrti razred osnovne škole"/>
    <s v="Dubravka Glasnović Gracin, Gabriela Žokalj, Tanja Soucie"/>
    <x v="1"/>
    <n v="62.68"/>
    <m/>
    <s v="Škola"/>
    <m/>
    <n v="12"/>
    <n v="12"/>
    <n v="12"/>
    <x v="0"/>
    <n v="752.16"/>
    <m/>
    <m/>
    <x v="3"/>
    <s v="4.a-06"/>
    <s v="7278 - Matematika - OTKRIVAMO MATEMATIKU 4, PRVI DIO - Alfa d.d."/>
    <x v="0"/>
  </r>
  <r>
    <n v="7278"/>
    <s v="4."/>
    <s v="k"/>
    <s v="2021./2022."/>
    <s v="Matematika"/>
    <s v="OTKRIVAMO MATEMATIKU 4, PRVI DIO"/>
    <s v="radni udžbenik iz matematike za četvrti razred osnovne škole"/>
    <s v="Dubravka Glasnović Gracin, Gabriela Žokalj, Tanja Soucie"/>
    <x v="1"/>
    <n v="62.68"/>
    <m/>
    <s v="Škola"/>
    <m/>
    <n v="8"/>
    <n v="8"/>
    <n v="8"/>
    <x v="0"/>
    <n v="501.44"/>
    <m/>
    <m/>
    <x v="3"/>
    <s v="4.k-06"/>
    <s v="7278 - Matematika - OTKRIVAMO MATEMATIKU 4, PRVI DIO - Alfa d.d."/>
    <x v="0"/>
  </r>
  <r>
    <n v="7279"/>
    <s v="4."/>
    <s v="a"/>
    <s v="2021./2022."/>
    <s v="Matematika"/>
    <s v="OTKRIVAMO MATEMATIKU 4, DRUGI DIO"/>
    <s v="radni udžbenik iz matematike za četvrti razred osnovne škole"/>
    <s v="Dubravka Glasnović Gracin, Gabriela Žokalj, Tanja Soucie"/>
    <x v="1"/>
    <n v="62.68"/>
    <m/>
    <s v="Škola"/>
    <m/>
    <n v="12"/>
    <n v="12"/>
    <n v="12"/>
    <x v="0"/>
    <n v="752.16"/>
    <m/>
    <m/>
    <x v="3"/>
    <s v="4.a-06"/>
    <s v="7279 - Matematika - OTKRIVAMO MATEMATIKU 4, DRUGI DIO - Alfa d.d."/>
    <x v="0"/>
  </r>
  <r>
    <n v="7279"/>
    <s v="4."/>
    <s v="k"/>
    <s v="2021./2022."/>
    <s v="Matematika"/>
    <s v="OTKRIVAMO MATEMATIKU 4, DRUGI DIO"/>
    <s v="radni udžbenik iz matematike za četvrti razred osnovne škole"/>
    <s v="Dubravka Glasnović Gracin, Gabriela Žokalj, Tanja Soucie"/>
    <x v="1"/>
    <n v="62.68"/>
    <m/>
    <s v="Škola"/>
    <m/>
    <n v="8"/>
    <n v="8"/>
    <n v="8"/>
    <x v="0"/>
    <n v="501.44"/>
    <m/>
    <m/>
    <x v="3"/>
    <s v="4.k-06"/>
    <s v="7279 - Matematika - OTKRIVAMO MATEMATIKU 4, DRUGI DIO - Alfa d.d."/>
    <x v="0"/>
  </r>
  <r>
    <n v="7286"/>
    <s v="4."/>
    <s v="a"/>
    <s v="2021./2022."/>
    <s v="Priroda i društvo"/>
    <s v="PRIRODA, DRUŠTVO I JA 4"/>
    <s v="radni udžbenik iz prirode i društva za četvrti razred osnovne škole"/>
    <s v="Nikola Štambak, Tomislav Šarlija, Dragana Mamić, Gordana Kralj, Mila Bulić"/>
    <x v="1"/>
    <n v="94.02"/>
    <m/>
    <s v="Škola"/>
    <m/>
    <n v="12"/>
    <n v="12"/>
    <n v="12"/>
    <x v="0"/>
    <n v="1128.24"/>
    <m/>
    <m/>
    <x v="3"/>
    <s v="4.a-07"/>
    <s v="7286 - Priroda i društvo - PRIRODA, DRUŠTVO I JA 4 - Alfa d.d."/>
    <x v="0"/>
  </r>
  <r>
    <n v="7286"/>
    <s v="4."/>
    <s v="k"/>
    <s v="2021./2022."/>
    <s v="Priroda i društvo"/>
    <s v="PRIRODA, DRUŠTVO I JA 4"/>
    <s v="radni udžbenik iz prirode i društva za četvrti razred osnovne škole"/>
    <s v="Nikola Štambak, Tomislav Šarlija, Dragana Mamić, Gordana Kralj, Mila Bulić"/>
    <x v="1"/>
    <n v="94.02"/>
    <m/>
    <s v="Škola"/>
    <m/>
    <n v="8"/>
    <n v="8"/>
    <n v="8"/>
    <x v="0"/>
    <n v="752.16"/>
    <m/>
    <m/>
    <x v="3"/>
    <s v="4.k-07"/>
    <s v="7286 - Priroda i društvo - PRIRODA, DRUŠTVO I JA 4 - Alfa d.d."/>
    <x v="0"/>
  </r>
  <r>
    <n v="7292"/>
    <s v="4."/>
    <s v="a"/>
    <s v="2021./2022."/>
    <s v="Hrvatski jezik"/>
    <s v="ŠKRINJICA SLOVA I RIJEČI 4, PRV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12"/>
    <n v="12"/>
    <n v="12"/>
    <x v="0"/>
    <n v="940.19999999999993"/>
    <m/>
    <m/>
    <x v="3"/>
    <s v="4.a-01"/>
    <s v="7292 - Hrvatski jezik - ŠKRINJICA SLOVA I RIJEČI 4, PRVI DIO - Alfa d.d."/>
    <x v="0"/>
  </r>
  <r>
    <n v="7292"/>
    <s v="4."/>
    <s v="k"/>
    <s v="2021./2022."/>
    <s v="Hrvatski jezik"/>
    <s v="ŠKRINJICA SLOVA I RIJEČI 4, PRV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8"/>
    <n v="8"/>
    <n v="8"/>
    <x v="0"/>
    <n v="626.79999999999995"/>
    <m/>
    <m/>
    <x v="3"/>
    <s v="4.k-01"/>
    <s v="7292 - Hrvatski jezik - ŠKRINJICA SLOVA I RIJEČI 4, PRVI DIO - Alfa d.d."/>
    <x v="0"/>
  </r>
  <r>
    <n v="7293"/>
    <s v="4."/>
    <s v="a"/>
    <s v="2021./2022."/>
    <s v="Hrvatski jezik"/>
    <s v="ŠKRINJICA SLOVA I RIJEČI 4, DRUG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12"/>
    <n v="12"/>
    <n v="12"/>
    <x v="0"/>
    <n v="940.19999999999993"/>
    <m/>
    <m/>
    <x v="3"/>
    <s v="4.a-01"/>
    <s v="7293 - Hrvatski jezik - ŠKRINJICA SLOVA I RIJEČI 4, DRUGI DIO - Alfa d.d."/>
    <x v="0"/>
  </r>
  <r>
    <n v="7293"/>
    <s v="4."/>
    <s v="k"/>
    <s v="2021./2022."/>
    <s v="Hrvatski jezik"/>
    <s v="ŠKRINJICA SLOVA I RIJEČI 4, DRUG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8"/>
    <n v="8"/>
    <n v="8"/>
    <x v="0"/>
    <n v="626.79999999999995"/>
    <m/>
    <m/>
    <x v="3"/>
    <s v="4.k-01"/>
    <s v="7293 - Hrvatski jezik - ŠKRINJICA SLOVA I RIJEČI 4, DRUGI DIO - Alfa d.d."/>
    <x v="0"/>
  </r>
  <r>
    <n v="7359"/>
    <s v="4."/>
    <s v="a"/>
    <s v="2021./2022."/>
    <s v="Katolički vjeronauk (Izborna)"/>
    <s v="DAROVI VJERE I ZAJEDNIŠTVA"/>
    <s v="udžbenik"/>
    <s v="Ivica Pažin, Ante Pavlović"/>
    <x v="6"/>
    <n v="62.6"/>
    <s v="Izborna"/>
    <s v="Škola"/>
    <m/>
    <n v="7"/>
    <n v="7"/>
    <n v="7"/>
    <x v="0"/>
    <n v="438.2"/>
    <m/>
    <m/>
    <x v="3"/>
    <s v="4.a-Izborna17"/>
    <s v="7359 - Katolički vjeronauk (Izborna) - DAROVI VJERE I ZAJEDNIŠTVA - Kršćanska sadašnjost d.o.o."/>
    <x v="0"/>
  </r>
  <r>
    <n v="7359"/>
    <s v="4."/>
    <s v="g"/>
    <s v="2021./2022."/>
    <s v="Katolički vjeronauk (Izborna)"/>
    <s v="DAROVI VJERE I ZAJEDNIŠTVA"/>
    <s v="udžbenik"/>
    <s v="Ivica Pažin, Ante Pavlović"/>
    <x v="6"/>
    <n v="62.6"/>
    <s v="Izborna"/>
    <s v="Škola"/>
    <m/>
    <n v="6"/>
    <n v="6"/>
    <n v="6"/>
    <x v="0"/>
    <n v="375.6"/>
    <m/>
    <m/>
    <x v="3"/>
    <s v="4.g-Izborna17"/>
    <s v="7359 - Katolički vjeronauk (Izborna) - DAROVI VJERE I ZAJEDNIŠTVA - Kršćanska sadašnjost d.o.o."/>
    <x v="0"/>
  </r>
  <r>
    <n v="7359"/>
    <s v="4."/>
    <s v="k"/>
    <s v="2021./2022."/>
    <s v="Katolički vjeronauk (Izborna)"/>
    <s v="DAROVI VJERE I ZAJEDNIŠTVA"/>
    <s v="udžbenik"/>
    <s v="Ivica Pažin, Ante Pavlović"/>
    <x v="6"/>
    <n v="62.6"/>
    <s v="Izborna"/>
    <s v="Škola"/>
    <m/>
    <n v="4"/>
    <n v="4"/>
    <n v="4"/>
    <x v="0"/>
    <n v="250.4"/>
    <m/>
    <m/>
    <x v="3"/>
    <s v="4.k-Izborna17"/>
    <s v="7359 - Katolički vjeronauk (Izborna) - DAROVI VJERE I ZAJEDNIŠTVA - Kršćanska sadašnjost d.o.o."/>
    <x v="0"/>
  </r>
  <r>
    <n v="7422"/>
    <s v="4."/>
    <s v="a"/>
    <s v="2021./2022."/>
    <s v="Engleski jezik, drugi strani jezik (Izborna)"/>
    <s v="ENGLISH PLUS STARTER"/>
    <s v="radni udžbenik"/>
    <s v="Ben Wetz, Robert Quinn"/>
    <x v="7"/>
    <n v="62.68"/>
    <s v="Izborna"/>
    <s v="Škola"/>
    <m/>
    <n v="12"/>
    <n v="12"/>
    <n v="12"/>
    <x v="0"/>
    <n v="752.16"/>
    <m/>
    <m/>
    <x v="3"/>
    <s v="4.a-Izborna14"/>
    <s v="7422 - Engleski jezik, drugi strani jezik (Izborna) - ENGLISH PLUS STARTER - Oxford University Press, OELT Limited Podružnica u Republici Hrvatskoj"/>
    <x v="0"/>
  </r>
  <r>
    <n v="7602"/>
    <s v="4."/>
    <s v="a"/>
    <s v="2021./2022."/>
    <s v="Glazbena kultura"/>
    <s v="ALLEGRO 4"/>
    <s v="udžbenik glazbene kulture u četvrtom razredu osnovne škole s dodatnim digitalnim sadržajima"/>
    <s v="Natalija Banov, Davor Brđanović, Sandra Frančišković, Sandra Ivančić, Eva Kirchmayer Bilić, Alenka Martinović, Darko Novosel, Tomislav Pehar"/>
    <x v="2"/>
    <n v="31.34"/>
    <m/>
    <s v="Škola"/>
    <m/>
    <n v="12"/>
    <n v="12"/>
    <n v="12"/>
    <x v="0"/>
    <n v="376.08"/>
    <m/>
    <m/>
    <x v="3"/>
    <s v="4.a-03"/>
    <s v="7602 - Glazbena kultura - ALLEGRO 4 - Školska knjiga d.d."/>
    <x v="0"/>
  </r>
  <r>
    <n v="7602"/>
    <s v="4."/>
    <s v="g"/>
    <s v="2021./2022."/>
    <s v="Glazbena kultura"/>
    <s v="ALLEGRO 4"/>
    <s v="udžbenik glazbene kulture u četvrtom razredu osnovne škole s dodatnim digitalnim sadržajima"/>
    <s v="Natalija Banov, Davor Brđanović, Sandra Frančišković, Sandra Ivančić, Eva Kirchmayer Bilić, Alenka Martinović, Darko Novosel, Tomislav Pehar"/>
    <x v="2"/>
    <n v="31.34"/>
    <m/>
    <s v="Škola"/>
    <m/>
    <n v="6"/>
    <n v="6"/>
    <n v="6"/>
    <x v="0"/>
    <n v="188.04"/>
    <m/>
    <m/>
    <x v="3"/>
    <s v="4.g-03"/>
    <s v="7602 - Glazbena kultura - ALLEGRO 4 - Školska knjiga d.d."/>
    <x v="0"/>
  </r>
  <r>
    <n v="7602"/>
    <s v="4."/>
    <s v="k"/>
    <s v="2021./2022."/>
    <s v="Glazbena kultura"/>
    <s v="ALLEGRO 4"/>
    <s v="udžbenik glazbene kulture u četvrtom razredu osnovne škole s dodatnim digitalnim sadržajima"/>
    <s v="Natalija Banov, Davor Brđanović, Sandra Frančišković, Sandra Ivančić, Eva Kirchmayer Bilić, Alenka Martinović, Darko Novosel, Tomislav Pehar"/>
    <x v="2"/>
    <n v="31.34"/>
    <m/>
    <s v="Škola"/>
    <m/>
    <n v="8"/>
    <n v="8"/>
    <n v="8"/>
    <x v="0"/>
    <n v="250.72"/>
    <m/>
    <m/>
    <x v="3"/>
    <s v="4.k-03"/>
    <s v="7602 - Glazbena kultura - ALLEGRO 4 - Školska knjiga d.d."/>
    <x v="0"/>
  </r>
  <r>
    <n v="7608"/>
    <s v="4."/>
    <s v="g"/>
    <s v="2021./2022."/>
    <s v="Engleski jezik, prvi strani jezik"/>
    <s v="DIP IN 4"/>
    <s v="radni udžbenik"/>
    <s v="Suzana Ban, Dubravka Blažić"/>
    <x v="2"/>
    <n v="62.68"/>
    <m/>
    <s v="Škola"/>
    <m/>
    <n v="6"/>
    <n v="6"/>
    <n v="6"/>
    <x v="0"/>
    <n v="376.08"/>
    <m/>
    <m/>
    <x v="3"/>
    <s v="4.g-05"/>
    <s v="7608 - Engleski jezik, prvi strani jezik - DIP IN 4 - Školska knjiga d.d."/>
    <x v="0"/>
  </r>
  <r>
    <n v="7608"/>
    <s v="4."/>
    <s v="k"/>
    <s v="2021./2022."/>
    <s v="Engleski jezik, prvi strani jezik"/>
    <s v="DIP IN 4"/>
    <s v="radni udžbenik"/>
    <s v="Suzana Ban, Dubravka Blažić"/>
    <x v="2"/>
    <n v="62.68"/>
    <m/>
    <s v="Škola"/>
    <m/>
    <n v="8"/>
    <n v="8"/>
    <n v="8"/>
    <x v="0"/>
    <n v="501.44"/>
    <m/>
    <m/>
    <x v="3"/>
    <s v="4.k-05"/>
    <s v="7608 - Engleski jezik, prvi strani jezik - DIP IN 4 - Školska knjiga d.d."/>
    <x v="0"/>
  </r>
  <r>
    <n v="7728"/>
    <s v="4."/>
    <s v="g"/>
    <s v="2021./2022."/>
    <s v="Priroda i društvo"/>
    <s v="POGLED U SVIJET 4, TRAGOM PRIRODE I DRUŠTVA"/>
    <s v="radni udžbenik za 4. razred osnovne škole, 1. dio"/>
    <s v="Nataša Svoboda Arnautov, Sanja Basta, Sanja Škreblin, Maja Jelić Kolar"/>
    <x v="4"/>
    <n v="47"/>
    <m/>
    <s v="Škola"/>
    <m/>
    <n v="6"/>
    <n v="6"/>
    <n v="6"/>
    <x v="0"/>
    <n v="282"/>
    <m/>
    <m/>
    <x v="3"/>
    <s v="4.g-07"/>
    <s v="7728 - Priroda i društvo - POGLED U SVIJET 4, TRAGOM PRIRODE I DRUŠTVA - Profil Klett d.o.o."/>
    <x v="0"/>
  </r>
  <r>
    <n v="7729"/>
    <s v="4."/>
    <s v="g"/>
    <s v="2021./2022."/>
    <s v="Priroda i društvo"/>
    <s v="POGLED U SVIJET 4, TRAGOM PRIRODE I DRUŠTVA"/>
    <s v="radni udžbenik za 4. razred osnovne škole, 2. dio"/>
    <s v="Nataša Svoboda Arnautov, Sanja Basta, Sanja Škreblin, Maja Jelić Kolar"/>
    <x v="4"/>
    <n v="47.02"/>
    <m/>
    <s v="Škola"/>
    <m/>
    <n v="6"/>
    <n v="6"/>
    <n v="6"/>
    <x v="0"/>
    <n v="282.12"/>
    <m/>
    <m/>
    <x v="3"/>
    <s v="4.g-07"/>
    <s v="7729 - Priroda i društvo - POGLED U SVIJET 4, TRAGOM PRIRODE I DRUŠTVA - Profil Klett d.o.o."/>
    <x v="0"/>
  </r>
  <r>
    <n v="7730"/>
    <s v="4."/>
    <s v="g"/>
    <s v="2021./2022."/>
    <s v="Matematika"/>
    <s v="SUPER MATEMATIKA ZA PRAVE TRAGAČE 4"/>
    <s v="radni udžbenik za 4. razred osnovne škole, 1. dio"/>
    <s v="Marijana Martić, Gordana Ivančić, Jadranka Dunatov, Marina Brničević Stanić, Jasminka Martinić Cezar"/>
    <x v="4"/>
    <n v="63"/>
    <m/>
    <s v="Škola"/>
    <m/>
    <n v="6"/>
    <n v="6"/>
    <n v="6"/>
    <x v="0"/>
    <n v="378"/>
    <m/>
    <m/>
    <x v="3"/>
    <s v="4.g-06"/>
    <s v="7730 - Matematika - SUPER MATEMATIKA ZA PRAVE TRAGAČE 4 - Profil Klett d.o.o."/>
    <x v="0"/>
  </r>
  <r>
    <n v="7731"/>
    <s v="4."/>
    <s v="g"/>
    <s v="2021./2022."/>
    <s v="Matematika"/>
    <s v="SUPER MATEMATIKA ZA PRAVE TRAGAČE 4"/>
    <s v="radni udžbenik za 4. razred osnovne škole, 2. dio"/>
    <s v="Marijana Martić, Gordana Ivančić, Jadranka Dunatov, Marina Brničević Stanić, Jasminka Martinić Cezar"/>
    <x v="4"/>
    <n v="62.36"/>
    <m/>
    <s v="Škola"/>
    <m/>
    <n v="6"/>
    <n v="6"/>
    <n v="6"/>
    <x v="0"/>
    <n v="374.15999999999997"/>
    <m/>
    <m/>
    <x v="3"/>
    <s v="4.g-06"/>
    <s v="7731 - Matematika - SUPER MATEMATIKA ZA PRAVE TRAGAČE 4 - Profil Klett d.o.o."/>
    <x v="0"/>
  </r>
  <r>
    <n v="7732"/>
    <s v="4."/>
    <s v="g"/>
    <s v="2021./2022."/>
    <s v="Hrvatski jezik"/>
    <s v="TRAG U PRIČI 4"/>
    <s v="radni udžbenik hrvatskoga jezika za 4. razred osnovne škole, 1. dio"/>
    <s v="Vesna Budinski, Martina Kolar Billege, Gordana Ivančić, Vlatka Mijić, Nevenka Puh Malogorski"/>
    <x v="4"/>
    <n v="78"/>
    <m/>
    <s v="Škola"/>
    <m/>
    <n v="6"/>
    <n v="6"/>
    <n v="6"/>
    <x v="0"/>
    <n v="468"/>
    <m/>
    <m/>
    <x v="3"/>
    <s v="4.g-01"/>
    <s v="7732 - Hrvatski jezik - TRAG U PRIČI 4 - Profil Klett d.o.o."/>
    <x v="0"/>
  </r>
  <r>
    <n v="7733"/>
    <s v="4."/>
    <s v="g"/>
    <s v="2021./2022."/>
    <s v="Hrvatski jezik"/>
    <s v="TRAG U PRIČI 4"/>
    <s v="radni udžbenik hrvatskoga jezika za 4. razred osnovne škole, 2. dio"/>
    <s v="Vesna Budinski, Martina Kolar Billege, Gordana Ivančić, Vlatka Mijić, Nevenka Puh Malogorski"/>
    <x v="4"/>
    <n v="78.69"/>
    <m/>
    <s v="Škola"/>
    <m/>
    <n v="6"/>
    <n v="6"/>
    <n v="6"/>
    <x v="0"/>
    <n v="472.14"/>
    <m/>
    <m/>
    <x v="3"/>
    <s v="4.g-01"/>
    <s v="7733 - Hrvatski jezik - TRAG U PRIČI 4 - Profil Klett d.o.o."/>
    <x v="0"/>
  </r>
  <r>
    <n v="1111019064"/>
    <s v="5."/>
    <s v="cP"/>
    <s v="2021./2022."/>
    <s v="Povijest"/>
    <s v="POVIJEST 5 - Udžbenik za peti razred osnovne škole (za učenike kojima je određen primjereni program osnovnog odgoja i obrazovanja)"/>
    <s v="radni udžbenik (primjereni oblik)"/>
    <s v="Ante Birin, Eva Katarina Glazer, Tomislav Šarlija, Abelina Finek, Darko Finek, Željka Butorac"/>
    <x v="8"/>
    <n v="110"/>
    <m/>
    <s v="Škola"/>
    <m/>
    <n v="2"/>
    <n v="2"/>
    <n v="2"/>
    <x v="0"/>
    <n v="220"/>
    <m/>
    <m/>
    <x v="2"/>
    <s v="5.cP-11"/>
    <s v="1111019064 - Povijest - POVIJEST 5 - Udžbenik za peti razred osnovne škole (za učenike kojima je određen primjereni program osnovnog odgoja i obrazovanja) - ALFA"/>
    <x v="0"/>
  </r>
  <r>
    <n v="5987"/>
    <s v="5."/>
    <s v="c"/>
    <s v="2021./2022."/>
    <s v="Engleski jezik, prvi strani jezik"/>
    <s v="HELLO, WORLD! : udžbenik engleskog jezika za peti razred osnovne škole, peta godina učenja"/>
    <s v="radni udžbenik"/>
    <s v="Ivana Kirin, Marinko Uremović"/>
    <x v="0"/>
    <n v="94.36"/>
    <m/>
    <s v="Škola"/>
    <n v="0"/>
    <n v="16"/>
    <n v="16"/>
    <n v="16"/>
    <x v="0"/>
    <n v="1509.76"/>
    <m/>
    <m/>
    <x v="0"/>
    <s v="5.c-05"/>
    <s v="5987 - Engleski jezik, prvi strani jezik - HELLO, WORLD! : udžbenik engleskog jezika za peti razred osnovne škole, peta godina učenja - PROFIL KLETT"/>
    <x v="0"/>
  </r>
  <r>
    <n v="5992"/>
    <s v="5."/>
    <s v="a"/>
    <s v="2021./2022."/>
    <s v="Engleski jezik, drugi strani jezik (Izborna)"/>
    <s v="PROJECT EXPLORE PLUS STARTER : Class book with Online Practice; udžbenik engleskog jezika za 5. razred osnovne škole, 2. godina učenja"/>
    <s v="radni udžbenik"/>
    <s v="Sarah Philips, Paul Shipton (temeljeno na originalnom konceptu Toma Hutchinsona)"/>
    <x v="9"/>
    <n v="62.91"/>
    <s v="Izborna"/>
    <s v="Škola"/>
    <n v="14"/>
    <n v="20"/>
    <n v="6"/>
    <n v="6"/>
    <x v="0"/>
    <n v="377.46"/>
    <m/>
    <m/>
    <x v="0"/>
    <s v="5.a-izborna14"/>
    <s v="5992 - Engleski jezik, drugi strani jezik (izborna) - PROJECT EXPLORE PLUS STARTER : Class book with Online Practice; udžbenik engleskog jezika za 5. razred osnovne škole, 2. godina učenja - OXFORD"/>
    <x v="0"/>
  </r>
  <r>
    <n v="6013"/>
    <s v="5."/>
    <s v="a"/>
    <s v="2021./2022."/>
    <s v="Geografija"/>
    <s v="MOJA ZEMLJA 1 : udžbenik iz geografije za peti razred osnovne škole"/>
    <s v="udžbenik"/>
    <s v="Ivan Gambiroža, Josip Jukić, Dinko Marin, Ana Mesić"/>
    <x v="8"/>
    <n v="47"/>
    <m/>
    <s v="Škola"/>
    <n v="15"/>
    <n v="22"/>
    <n v="7"/>
    <n v="7"/>
    <x v="0"/>
    <n v="329"/>
    <m/>
    <m/>
    <x v="0"/>
    <s v="5.a-10"/>
    <s v="6013 - Geografija - MOJA ZEMLJA 1 : udžbenik iz geografije za peti razred osnovne škole - ALFA"/>
    <x v="0"/>
  </r>
  <r>
    <n v="6013"/>
    <s v="5."/>
    <s v="c"/>
    <s v="2021./2022."/>
    <s v="Geografija"/>
    <s v="MOJA ZEMLJA 1 : udžbenik iz geografije za peti razred osnovne škole"/>
    <s v="udžbenik"/>
    <s v="Ivan Gambiroža, Josip Jukić, Dinko Marin, Ana Mesić"/>
    <x v="8"/>
    <n v="47"/>
    <m/>
    <s v="Škola"/>
    <n v="12"/>
    <n v="14"/>
    <n v="2"/>
    <n v="2"/>
    <x v="0"/>
    <n v="94"/>
    <m/>
    <m/>
    <x v="0"/>
    <s v="5.c-10"/>
    <s v="6013 - Geografija - MOJA ZEMLJA 1 : udžbenik iz geografije za peti razred osnovne škole - ALFA"/>
    <x v="0"/>
  </r>
  <r>
    <n v="6027"/>
    <s v="5."/>
    <s v="a"/>
    <s v="2021./2022."/>
    <s v="Glazbena kultura"/>
    <s v="ALLEGRO 5 U GLAZBENOM SVIJETU : udžbenik glazbene kulture s dodatnim digitalnim sadržajima u petom razredu osnovne škole"/>
    <s v="udžbenik"/>
    <s v="Natalija Banov, Vlasta Dvořak, Sandra Frančišković, Sandra Ivančić, Margita Jeličić Špoljar, Eva Kirchmayer Bilić, Alenka Martinović, Darko Novosel, Tomislav Pehar"/>
    <x v="10"/>
    <n v="31.45"/>
    <m/>
    <s v="Škola"/>
    <n v="16"/>
    <n v="22"/>
    <n v="6"/>
    <n v="6"/>
    <x v="0"/>
    <n v="188.7"/>
    <m/>
    <m/>
    <x v="0"/>
    <s v="5.a-03"/>
    <s v="6027 - Glazbena kultura - ALLEGRO 5 U GLAZBENOM SVIJETU : udžbenik glazbene kulture s dodatnim digitalnim sadržajima u petom razredu osnovne škole - ŠK"/>
    <x v="0"/>
  </r>
  <r>
    <n v="6027"/>
    <s v="5."/>
    <s v="c"/>
    <s v="2021./2022."/>
    <s v="Glazbena kultura"/>
    <s v="ALLEGRO 5 U GLAZBENOM SVIJETU : udžbenik glazbene kulture s dodatnim digitalnim sadržajima u petom razredu osnovne škole"/>
    <s v="udžbenik"/>
    <s v="Natalija Banov, Vlasta Dvořak, Sandra Frančišković, Sandra Ivančić, Margita Jeličić Špoljar, Eva Kirchmayer Bilić, Alenka Martinović, Darko Novosel, Tomislav Pehar"/>
    <x v="10"/>
    <n v="31.45"/>
    <m/>
    <s v="Škola"/>
    <n v="12"/>
    <n v="16"/>
    <n v="4"/>
    <n v="4"/>
    <x v="0"/>
    <n v="125.8"/>
    <m/>
    <m/>
    <x v="0"/>
    <s v="5.c-03"/>
    <s v="6027 - Glazbena kultura - ALLEGRO 5 U GLAZBENOM SVIJETU : udžbenik glazbene kulture s dodatnim digitalnim sadržajima u petom razredu osnovne škole - ŠK"/>
    <x v="0"/>
  </r>
  <r>
    <n v="6057"/>
    <s v="5."/>
    <s v="a"/>
    <s v="2021./2022."/>
    <s v="Hrvatski jezik"/>
    <s v="NAŠ HRVATSKI 5 : udžbenik hrvatskog jezika s dodatnim digitalnim sadržajima u petome razredu osnovne škole"/>
    <s v="udžbenik"/>
    <s v="Anita Šojat"/>
    <x v="10"/>
    <n v="70"/>
    <m/>
    <s v="Škola"/>
    <n v="16"/>
    <n v="22"/>
    <n v="6"/>
    <n v="6"/>
    <x v="0"/>
    <n v="420"/>
    <m/>
    <m/>
    <x v="0"/>
    <s v="5.a-01"/>
    <s v="6057 - Hrvatski jezik - NAŠ HRVATSKI 5 : udžbenik hrvatskog jezika s dodatnim digitalnim sadržajima u petome razredu osnovne škole - ŠK"/>
    <x v="0"/>
  </r>
  <r>
    <n v="6057"/>
    <s v="5."/>
    <s v="c"/>
    <s v="2021./2022."/>
    <s v="Hrvatski jezik"/>
    <s v="NAŠ HRVATSKI 5 : udžbenik hrvatskog jezika s dodatnim digitalnim sadržajima u petome razredu osnovne škole"/>
    <s v="udžbenik"/>
    <s v="Anita Šojat"/>
    <x v="10"/>
    <n v="70"/>
    <m/>
    <s v="Škola"/>
    <n v="12"/>
    <n v="16"/>
    <n v="4"/>
    <n v="4"/>
    <x v="0"/>
    <n v="280"/>
    <m/>
    <m/>
    <x v="0"/>
    <s v="5.c-01"/>
    <s v="6057 - Hrvatski jezik - NAŠ HRVATSKI 5 : udžbenik hrvatskog jezika s dodatnim digitalnim sadržajima u petome razredu osnovne škole - ŠK"/>
    <x v="0"/>
  </r>
  <r>
    <n v="6058"/>
    <s v="5."/>
    <s v="a"/>
    <s v="2021./2022."/>
    <s v="Hrvatski jezik"/>
    <s v="SNAGA RIJEČI 5 : hrvatska čitanka s dodatnim digitalnim sadržajima za peti razred osnovne škole"/>
    <s v="udžbenik"/>
    <s v="Anita Šojat"/>
    <x v="10"/>
    <n v="87.27"/>
    <m/>
    <s v="Škola"/>
    <n v="16"/>
    <n v="22"/>
    <n v="6"/>
    <n v="6"/>
    <x v="0"/>
    <n v="523.62"/>
    <m/>
    <m/>
    <x v="0"/>
    <s v="5.a-01"/>
    <s v="6058 - Hrvatski jezik - SNAGA RIJEČI 5 : hrvatska čitanka s dodatnim digitalnim sadržajima za peti razred osnovne škole - ŠK"/>
    <x v="0"/>
  </r>
  <r>
    <n v="6058"/>
    <s v="5."/>
    <s v="c"/>
    <s v="2021./2022."/>
    <s v="Hrvatski jezik"/>
    <s v="SNAGA RIJEČI 5 : hrvatska čitanka s dodatnim digitalnim sadržajima za peti razred osnovne škole"/>
    <s v="udžbenik"/>
    <s v="Anita Šojat"/>
    <x v="10"/>
    <n v="87.27"/>
    <m/>
    <s v="Škola"/>
    <n v="12"/>
    <n v="16"/>
    <n v="4"/>
    <n v="4"/>
    <x v="0"/>
    <n v="349.08"/>
    <m/>
    <m/>
    <x v="0"/>
    <s v="5.c-01"/>
    <s v="6058 - Hrvatski jezik - SNAGA RIJEČI 5 : hrvatska čitanka s dodatnim digitalnim sadržajima za peti razred osnovne škole - ŠK"/>
    <x v="0"/>
  </r>
  <r>
    <n v="6061"/>
    <s v="5."/>
    <s v="a"/>
    <s v="2021./2022."/>
    <s v="Informatika"/>
    <s v="LIKE IT 5 : udžbenik iz informatike za peti razred osnovne škole"/>
    <s v="udžbenik"/>
    <s v="Blaženka Rihter, Dragica Rade, Karmen Toić Dlačić, Siniša Topić, Luka Novaković, Domagoj Bujadinović, Tomislav Pandurić"/>
    <x v="8"/>
    <n v="62"/>
    <m/>
    <s v="Škola"/>
    <n v="16"/>
    <n v="22"/>
    <n v="6"/>
    <n v="6"/>
    <x v="0"/>
    <n v="372"/>
    <m/>
    <m/>
    <x v="0"/>
    <s v="5.a-13"/>
    <s v="6061 - Informatika - LIKE IT 5 : udžbenik iz informatike za peti razred osnovne škole - ALFA"/>
    <x v="0"/>
  </r>
  <r>
    <n v="6061"/>
    <s v="5."/>
    <s v="c"/>
    <s v="2021./2022."/>
    <s v="Informatika"/>
    <s v="LIKE IT 5 : udžbenik iz informatike za peti razred osnovne škole"/>
    <s v="udžbenik"/>
    <s v="Blaženka Rihter, Dragica Rade, Karmen Toić Dlačić, Siniša Topić, Luka Novaković, Domagoj Bujadinović, Tomislav Pandurić"/>
    <x v="8"/>
    <n v="62"/>
    <m/>
    <s v="Škola"/>
    <n v="12"/>
    <n v="16"/>
    <n v="4"/>
    <n v="4"/>
    <x v="0"/>
    <n v="248"/>
    <m/>
    <m/>
    <x v="0"/>
    <s v="5.c-13"/>
    <s v="6061 - Informatika - LIKE IT 5 : udžbenik iz informatike za peti razred osnovne škole - ALFA"/>
    <x v="0"/>
  </r>
  <r>
    <n v="6093"/>
    <s v="5."/>
    <s v="a"/>
    <s v="2021./2022."/>
    <s v="Likovna kultura"/>
    <s v="LIKOVNA AVANTURA 5 : udžbenik iz likovne kulture za peti razred osnovne škole"/>
    <s v="udžbenik"/>
    <s v="Natalija Stipetić Čus, Blanka Petrinec Fulir, Dražen Jerabek, Stanka Pinjuh, Dalia Finek Brezarić, Goran Jeličić"/>
    <x v="8"/>
    <n v="31"/>
    <m/>
    <s v="Škola"/>
    <n v="16"/>
    <n v="22"/>
    <n v="6"/>
    <n v="6"/>
    <x v="0"/>
    <n v="186"/>
    <m/>
    <m/>
    <x v="0"/>
    <s v="5.a-02"/>
    <s v="6093 - Likovna kultura - LIKOVNA AVANTURA 5 : udžbenik iz likovne kulture za peti razred osnovne škole - ALFA"/>
    <x v="0"/>
  </r>
  <r>
    <n v="6093"/>
    <s v="5."/>
    <s v="c"/>
    <s v="2021./2022."/>
    <s v="Likovna kultura"/>
    <s v="LIKOVNA AVANTURA 5 : udžbenik iz likovne kulture za peti razred osnovne škole"/>
    <s v="udžbenik"/>
    <s v="Natalija Stipetić Čus, Blanka Petrinec Fulir, Dražen Jerabek, Stanka Pinjuh, Dalia Finek Brezarić, Goran Jeličić"/>
    <x v="8"/>
    <n v="31"/>
    <m/>
    <s v="Škola"/>
    <n v="12"/>
    <n v="16"/>
    <n v="4"/>
    <n v="4"/>
    <x v="0"/>
    <n v="124"/>
    <m/>
    <m/>
    <x v="0"/>
    <s v="5.c-02"/>
    <s v="6093 - Likovna kultura - LIKOVNA AVANTURA 5 : udžbenik iz likovne kulture za peti razred osnovne škole - ALFA"/>
    <x v="0"/>
  </r>
  <r>
    <n v="6124"/>
    <s v="5."/>
    <s v="a"/>
    <s v="2021./2022."/>
    <s v="Matematika"/>
    <s v="MATEMATIKA 5 : udžbenik matematike s dodatnim digitalnim sadržajima u petom razredu osnovne škole sa zadatcima za rješavanje, 1. dio"/>
    <s v="udžbenik"/>
    <s v="Branka Antunović Piton, Marjana Kuliš, Ivana Matić, Natalija Zvelf"/>
    <x v="10"/>
    <n v="62.9"/>
    <m/>
    <s v="Škola"/>
    <n v="16"/>
    <n v="22"/>
    <n v="6"/>
    <n v="6"/>
    <x v="0"/>
    <n v="377.4"/>
    <m/>
    <m/>
    <x v="0"/>
    <s v="5.a-06"/>
    <s v="6124 - Matematika - MATEMATIKA 5 : udžbenik matematike s dodatnim digitalnim sadržajima u petom razredu osnovne škole sa zadatcima za rješavanje, 1. dio - ŠK"/>
    <x v="0"/>
  </r>
  <r>
    <n v="6124"/>
    <s v="5."/>
    <s v="c"/>
    <s v="2021./2022."/>
    <s v="Matematika"/>
    <s v="MATEMATIKA 5 : udžbenik matematike s dodatnim digitalnim sadržajima u petom razredu osnovne škole sa zadatcima za rješavanje, 1. dio"/>
    <s v="udžbenik"/>
    <s v="Branka Antunović Piton, Marjana Kuliš, Ivana Matić, Natalija Zvelf"/>
    <x v="10"/>
    <n v="62.9"/>
    <m/>
    <s v="Škola"/>
    <n v="12"/>
    <n v="16"/>
    <n v="4"/>
    <n v="4"/>
    <x v="0"/>
    <n v="251.6"/>
    <m/>
    <m/>
    <x v="0"/>
    <s v="5.c-06"/>
    <s v="6124 - Matematika - MATEMATIKA 5 : udžbenik matematike s dodatnim digitalnim sadržajima u petom razredu osnovne škole sa zadatcima za rješavanje, 1. dio - ŠK"/>
    <x v="0"/>
  </r>
  <r>
    <n v="6125"/>
    <s v="5."/>
    <s v="a"/>
    <s v="2021./2022."/>
    <s v="Matematika"/>
    <s v="MATEMATIKA 5 : udžbenik matematike s dodatnim digitalnim sadržajima u petom razredu osnovne škole sa zadatcima za rješavanje, 2.dio"/>
    <s v="udžbenik"/>
    <s v="Branka Antunović Piton, Marjana Kuliš, Ivana Matić, Natalija Zvelf"/>
    <x v="10"/>
    <n v="62.91"/>
    <m/>
    <s v="Škola"/>
    <n v="16"/>
    <n v="22"/>
    <n v="6"/>
    <n v="6"/>
    <x v="0"/>
    <n v="377.46"/>
    <m/>
    <m/>
    <x v="0"/>
    <s v="5.a-06"/>
    <s v="6125 - Matematika - MATEMATIKA 5 : udžbenik matematike s dodatnim digitalnim sadržajima u petom razredu osnovne škole sa zadatcima za rješavanje, 2.dio - ŠK"/>
    <x v="0"/>
  </r>
  <r>
    <n v="6125"/>
    <s v="5."/>
    <s v="c"/>
    <s v="2021./2022."/>
    <s v="Matematika"/>
    <s v="MATEMATIKA 5 : udžbenik matematike s dodatnim digitalnim sadržajima u petom razredu osnovne škole sa zadatcima za rješavanje, 2.dio"/>
    <s v="udžbenik"/>
    <s v="Branka Antunović Piton, Marjana Kuliš, Ivana Matić, Natalija Zvelf"/>
    <x v="10"/>
    <n v="62.91"/>
    <m/>
    <s v="Škola"/>
    <n v="12"/>
    <n v="16"/>
    <n v="4"/>
    <n v="4"/>
    <x v="0"/>
    <n v="251.64"/>
    <m/>
    <m/>
    <x v="0"/>
    <s v="5.c-06"/>
    <s v="6125 - Matematika - MATEMATIKA 5 : udžbenik matematike s dodatnim digitalnim sadržajima u petom razredu osnovne škole sa zadatcima za rješavanje, 2.dio - ŠK"/>
    <x v="0"/>
  </r>
  <r>
    <n v="6129"/>
    <s v="5."/>
    <s v="a"/>
    <s v="2021./2022."/>
    <s v="Njemački jezik, prvi strani jezik"/>
    <s v="AUF DIE PLÄTZE, FERTIG, LOS 5 : udžbenik iz njemačkoga jezika za peti razred osnovne škole (peta godina učenja)"/>
    <s v="radni udžbenik"/>
    <s v="Dinka Štiglmayer Bočkarjov, Irena Pehar Miklenić"/>
    <x v="8"/>
    <n v="94"/>
    <m/>
    <s v="Škola"/>
    <n v="16"/>
    <n v="22"/>
    <n v="6"/>
    <n v="6"/>
    <x v="0"/>
    <n v="564"/>
    <m/>
    <m/>
    <x v="0"/>
    <s v="5.a-04"/>
    <s v="6129 - Njemački jezik, prvi strani jezik - AUF DIE PLÄTZE, FERTIG, LOS 5 : udžbenik iz njemačkoga jezika za peti razred osnovne škole (peta godina učenja) - ALFA"/>
    <x v="0"/>
  </r>
  <r>
    <n v="6130"/>
    <s v="5."/>
    <s v="c"/>
    <s v="2021./2022."/>
    <s v="Njemački jezik, drugi strani jezik (Izborna)"/>
    <s v="LERNEN, SINGEN, SPIELEN 2 : udžbenik iz njemačkoga jezika za peti razred osnovne škole (druga godina učenja)"/>
    <s v="radni udžbenik"/>
    <s v="Gordana Matolek Veselić, Vlada Jagatić, Damir Velički"/>
    <x v="8"/>
    <n v="62"/>
    <s v="Izborna"/>
    <s v="Škola"/>
    <n v="0"/>
    <n v="5"/>
    <n v="5"/>
    <n v="5"/>
    <x v="0"/>
    <n v="310"/>
    <m/>
    <m/>
    <x v="0"/>
    <s v="5.c-Izborna15"/>
    <s v="6130 - Njemački jezik, drugi strani jezik (Izborna) - LERNEN, SINGEN, SPIELEN 2 : udžbenik iz njemačkoga jezika za peti razred osnovne škole (druga godina učenja) - ALFA"/>
    <x v="0"/>
  </r>
  <r>
    <n v="6142"/>
    <s v="5."/>
    <s v="a"/>
    <s v="2021./2022."/>
    <s v="Priroda"/>
    <s v="PRIRODA 5 : udžbenik iz prirode za 5. razred osnovne škole"/>
    <s v="udžbenik"/>
    <s v="Biljana Agić, Tamara Banović, Ana Lopac Groš"/>
    <x v="0"/>
    <n v="47.18"/>
    <m/>
    <s v="Škola"/>
    <n v="16"/>
    <n v="22"/>
    <n v="6"/>
    <n v="6"/>
    <x v="0"/>
    <n v="283.08"/>
    <m/>
    <m/>
    <x v="0"/>
    <s v="5.a-07"/>
    <s v="6142 - Priroda - PRIRODA 5 : udžbenik iz prirode za 5. razred osnovne škole - PROFIL KLETT"/>
    <x v="0"/>
  </r>
  <r>
    <n v="6142"/>
    <s v="5."/>
    <s v="c"/>
    <s v="2021./2022."/>
    <s v="Priroda"/>
    <s v="PRIRODA 5 : udžbenik iz prirode za 5. razred osnovne škole"/>
    <s v="udžbenik"/>
    <s v="Biljana Agić, Tamara Banović, Ana Lopac Groš"/>
    <x v="0"/>
    <n v="47.18"/>
    <m/>
    <s v="Škola"/>
    <n v="12"/>
    <n v="16"/>
    <n v="4"/>
    <n v="4"/>
    <x v="0"/>
    <n v="188.72"/>
    <m/>
    <m/>
    <x v="0"/>
    <s v="5.c-07"/>
    <s v="6142 - Priroda - PRIRODA 5 : udžbenik iz prirode za 5. razred osnovne škole - PROFIL KLETT"/>
    <x v="0"/>
  </r>
  <r>
    <n v="6161"/>
    <s v="5."/>
    <s v="a"/>
    <s v="2021./2022."/>
    <s v="Tehnička kultura"/>
    <s v="SVIJET TEHNIKE 5 : udžbenik tehničke kulture s dodatnim digitalnim sadržajima u petom razredu osnovne škole"/>
    <s v="udžbenik"/>
    <s v="Vladimir Delić, Ivan Jukić, Zvonko Koprivnjak, Sanja Kovačević, Antun Ptičar, Dragan Stanojević, Svjetlana Urbanek"/>
    <x v="10"/>
    <n v="31.45"/>
    <m/>
    <s v="Škola"/>
    <n v="16"/>
    <n v="22"/>
    <n v="6"/>
    <n v="6"/>
    <x v="0"/>
    <n v="188.7"/>
    <m/>
    <m/>
    <x v="0"/>
    <s v="5.a-12"/>
    <s v="6161 - Tehnička kultura - SVIJET TEHNIKE 5 : udžbenik tehničke kulture s dodatnim digitalnim sadržajima u petom razredu osnovne škole - ŠK"/>
    <x v="0"/>
  </r>
  <r>
    <n v="6161"/>
    <s v="5."/>
    <s v="c"/>
    <s v="2021./2022."/>
    <s v="Tehnička kultura"/>
    <s v="SVIJET TEHNIKE 5 : udžbenik tehničke kulture s dodatnim digitalnim sadržajima u petom razredu osnovne škole"/>
    <s v="udžbenik"/>
    <s v="Vladimir Delić, Ivan Jukić, Zvonko Koprivnjak, Sanja Kovačević, Antun Ptičar, Dragan Stanojević, Svjetlana Urbanek"/>
    <x v="10"/>
    <n v="31.45"/>
    <m/>
    <s v="Škola"/>
    <n v="12"/>
    <n v="16"/>
    <n v="4"/>
    <n v="4"/>
    <x v="0"/>
    <n v="125.8"/>
    <m/>
    <m/>
    <x v="0"/>
    <s v="5.c-12"/>
    <s v="6161 - Tehnička kultura - SVIJET TEHNIKE 5 : udžbenik tehničke kulture s dodatnim digitalnim sadržajima u petom razredu osnovne škole - ŠK"/>
    <x v="0"/>
  </r>
  <r>
    <n v="6163"/>
    <s v="5."/>
    <s v="a"/>
    <s v="2021./2022."/>
    <s v="Katolički vjeronauk (Izborna)"/>
    <s v="UČITELJU, GDJE STANUJEŠ? : udžbenik za katolički vjeronauk petoga razreda osnovne škole"/>
    <s v="udžbenik"/>
    <s v="Mirjana Novak, Barbara Sipina"/>
    <x v="11"/>
    <n v="63"/>
    <s v="Izborna"/>
    <s v="Škola"/>
    <n v="8"/>
    <n v="10"/>
    <n v="2"/>
    <n v="2"/>
    <x v="0"/>
    <n v="126"/>
    <m/>
    <m/>
    <x v="0"/>
    <s v="5.a-Izborna17"/>
    <s v="6163 - Katolički vjeronauk (Izborna) - UČITELJU, GDJE STANUJEŠ? : udžbenik za katolički vjeronauk petoga razreda osnovne škole - KS"/>
    <x v="0"/>
  </r>
  <r>
    <n v="6462"/>
    <s v="5."/>
    <s v="a"/>
    <s v="2021./2022."/>
    <s v="Povijest"/>
    <s v="POVIJEST 5 : udžbenik iz povijesti za peti razred osnovne škole"/>
    <s v="udžbenik"/>
    <s v="Ante Birin, Eva Katarina Glazer, Tomislav Šarlija, Abelina Finek, Darko Fine"/>
    <x v="8"/>
    <n v="62"/>
    <m/>
    <s v="Škola"/>
    <n v="16"/>
    <n v="22"/>
    <n v="6"/>
    <n v="6"/>
    <x v="0"/>
    <n v="372"/>
    <m/>
    <m/>
    <x v="0"/>
    <s v="5.a-11"/>
    <s v="6462 - Povijest - POVIJEST 5 : udžbenik iz povijesti za peti razred osnovne škole - ALFA"/>
    <x v="0"/>
  </r>
  <r>
    <n v="6462"/>
    <s v="5."/>
    <s v="c"/>
    <s v="2021./2022."/>
    <s v="Povijest"/>
    <s v="POVIJEST 5 : udžbenik iz povijesti za peti razred osnovne škole"/>
    <s v="udžbenik"/>
    <s v="Ante Birin, Eva Katarina Glazer, Tomislav Šarlija, Abelina Finek, Darko Fine"/>
    <x v="8"/>
    <n v="62"/>
    <m/>
    <s v="Škola"/>
    <n v="12"/>
    <n v="14"/>
    <n v="2"/>
    <n v="2"/>
    <x v="0"/>
    <n v="124"/>
    <m/>
    <m/>
    <x v="0"/>
    <s v="5.c-11"/>
    <s v="6462 - Povijest - POVIJEST 5 : udžbenik iz povijesti za peti razred osnovne škole - ALFA"/>
    <x v="0"/>
  </r>
  <r>
    <n v="6952"/>
    <s v="5."/>
    <s v="a"/>
    <s v="2021./2022."/>
    <s v="Srpski jezik i kultura (izborna)"/>
    <s v="ČITANKA 5"/>
    <s v="udžbenik za 5. razred osnovne škole (model C)"/>
    <s v="Snežana Šević, Milica Stojanović"/>
    <x v="5"/>
    <n v="80"/>
    <s v="Izborna"/>
    <s v="Škola"/>
    <m/>
    <n v="5"/>
    <n v="5"/>
    <n v="5"/>
    <x v="0"/>
    <n v="400"/>
    <m/>
    <m/>
    <x v="2"/>
    <s v="5.a-Izborna19"/>
    <s v="6952 - Srpski jezik i kultura (Izborna) - ČITANKA 5 - Prosvjeta d.o.o."/>
    <x v="0"/>
  </r>
  <r>
    <n v="6953"/>
    <s v="5."/>
    <s v="a"/>
    <s v="2021./2022."/>
    <s v="Srpski jezik i kultura (izborna)"/>
    <s v="SRPSKI JEZIK I KULTURA 5"/>
    <s v="radni udžbenik za 5. razred osnovne škole (model C)"/>
    <s v="Snežana Šević, Milica Stojanović"/>
    <x v="5"/>
    <n v="77.27"/>
    <s v="Izborna"/>
    <s v="Škola"/>
    <m/>
    <n v="5"/>
    <n v="5"/>
    <n v="5"/>
    <x v="0"/>
    <n v="386.34999999999997"/>
    <m/>
    <m/>
    <x v="2"/>
    <s v="5.a-Izborna19"/>
    <s v="6953 - Srpski jezik i kultura (Izborna) - SRPSKI JEZIK I KULTURA 5 - Prosvjeta d.o.o."/>
    <x v="0"/>
  </r>
  <r>
    <n v="6968"/>
    <s v="5."/>
    <s v="a"/>
    <s v="2021./2022."/>
    <s v="Pravoslavni vjeronauk (Izborna)"/>
    <s v="PRAVOSLAVNI KATIHIZIS 5"/>
    <s v="udžbenik za 5. razred osnovne škole"/>
    <s v="Dejan Korceba"/>
    <x v="5"/>
    <n v="62.91"/>
    <s v="Izborna"/>
    <s v="Škola"/>
    <m/>
    <n v="3"/>
    <n v="3"/>
    <n v="3"/>
    <x v="0"/>
    <n v="188.73"/>
    <m/>
    <m/>
    <x v="2"/>
    <s v="5.a-Izborna18"/>
    <s v="6968 - Pravoslavni vjeronauk (Izborna) - PRAVOSLAVNI KATIHIZIS 5 - Prosvjeta d.o.o."/>
    <x v="0"/>
  </r>
  <r>
    <n v="6968"/>
    <s v="5."/>
    <s v="c"/>
    <s v="2021./2022."/>
    <s v="Pravoslavni vjeronauk (Izborna)"/>
    <s v="PRAVOSLAVNI KATIHIZIS 5"/>
    <s v="udžbenik za 5. razred osnovne škole"/>
    <s v="Dejan Korceba"/>
    <x v="5"/>
    <n v="62.91"/>
    <s v="Izborna"/>
    <s v="Škola"/>
    <m/>
    <n v="2"/>
    <n v="2"/>
    <n v="2"/>
    <x v="0"/>
    <n v="125.82"/>
    <m/>
    <m/>
    <x v="2"/>
    <s v="5.c-Izborna18"/>
    <s v="6968 - Pravoslavni vjeronauk (Izborna) - PRAVOSLAVNI KATIHIZIS 5 - Prosvjeta d.o.o."/>
    <x v="0"/>
  </r>
  <r>
    <s v="9789533640488"/>
    <s v="5."/>
    <s v="cP"/>
    <s v="2021./2022."/>
    <s v="Geografija"/>
    <s v="MOJA ZEMLJA 1 - Udžbenik iz geografije za peti razred osnovne škole (za učenike kojima je određen primjereni program osnovnog odgoja i obrazovanja)"/>
    <s v="radni udžbenik (primjereni oblik)"/>
    <s v="Ivan Gambiroža, Josip Jukić, Dinko Marin, Ana Mesić"/>
    <x v="1"/>
    <n v="105"/>
    <m/>
    <s v="Škola"/>
    <m/>
    <n v="2"/>
    <n v="2"/>
    <n v="2"/>
    <x v="0"/>
    <n v="210"/>
    <m/>
    <m/>
    <x v="2"/>
    <s v="5.cP-10"/>
    <s v="9789533640488 - Geografija - MOJA ZEMLJA 1 - Udžbenik iz geografije za peti razred osnovne škole (za učenike kojima je određen primjereni program osnovnog odgoja i obrazovanja) - ALFA d.d."/>
    <x v="0"/>
  </r>
  <r>
    <s v="4330"/>
    <s v="6."/>
    <s v="aP"/>
    <s v="2021./2022."/>
    <s v="Geografija"/>
    <s v="MOJA ZEMLJA 2 : udžbenik iz geografije za šesti razred osnovne škole (za učenike kojima je određen primjereni program osnovnog odgoja i obrazovanja)"/>
    <s v="radni udžbenik (primjereni oblik)"/>
    <s v="Ivan Gambiroža, Josip Jukić, Dinko Marin, Ana Mesić"/>
    <x v="1"/>
    <n v="105"/>
    <m/>
    <s v="Škola"/>
    <m/>
    <n v="2"/>
    <n v="2"/>
    <n v="2"/>
    <x v="0"/>
    <n v="210"/>
    <m/>
    <m/>
    <x v="1"/>
    <s v="6.aP-10"/>
    <s v="4330 - Geografija - MOJA ZEMLJA 2 : udžbenik iz geografije za šesti razred osnovne škole (za učenike kojima je određen primjereni program osnovnog odgoja i obrazovanja) - Alfa d.d."/>
    <x v="0"/>
  </r>
  <r>
    <n v="6476"/>
    <s v="6."/>
    <s v="a"/>
    <s v="2021./2022."/>
    <s v="Njemački jezik, prvi strani jezik"/>
    <s v="AUF DIE PLÄTZE, FERTIG, LOS 6_x000a_udžbenik iz njemačkoga jezika za šesti razred osnovne škole (šesta godina učenja)"/>
    <s v="radni udžbenik"/>
    <s v="Dinka Štiglmayer Bočkarjov, Irena Pehar Miklenić"/>
    <x v="1"/>
    <n v="93.29"/>
    <m/>
    <s v="Škola"/>
    <n v="16"/>
    <n v="17"/>
    <n v="1"/>
    <n v="1"/>
    <x v="0"/>
    <n v="93.29"/>
    <m/>
    <m/>
    <x v="1"/>
    <s v="6.a-04"/>
    <s v="6476 - Njemački jezik, prvi strani jezik - AUF DIE PLÄTZE, FERTIG, LOS 6_x000a_udžbenik iz njemačkoga jezika za šesti razred osnovne škole (šesta godina učenja) - Alfa d.d."/>
    <x v="0"/>
  </r>
  <r>
    <n v="6559"/>
    <s v="6."/>
    <s v="aP"/>
    <s v="2021./2022."/>
    <s v="Povijest"/>
    <s v="POVIJEST 6 : udžbenik iz povijesti za šesti razred osnovne škole (za učenike kojima je određen primjereni program osnovnog odgoja i obrazovanja)"/>
    <s v="radni udžbenik (primjereni oblik)"/>
    <s v="Ante Birin, Tomislav Šarlija, Danijela Deković"/>
    <x v="1"/>
    <n v="110"/>
    <m/>
    <s v="Škola"/>
    <m/>
    <n v="2"/>
    <n v="2"/>
    <n v="2"/>
    <x v="0"/>
    <n v="220"/>
    <m/>
    <m/>
    <x v="1"/>
    <s v="6.aP-11"/>
    <s v="6559 - Povijest - POVIJEST 6 : udžbenik iz povijesti za šesti razred osnovne škole (za učenike kojima je određen primjereni program osnovnog odgoja i obrazovanja) - Alfa d.d."/>
    <x v="0"/>
  </r>
  <r>
    <n v="6954"/>
    <s v="6."/>
    <s v="a"/>
    <s v="2021./2022."/>
    <s v="Srpski jezik i kultura (izborna)"/>
    <s v="ČITANKA 6"/>
    <s v="udžbenik za 6. razred osnovne škole (model C)"/>
    <s v="Snežana Šević, Milica Stojanović"/>
    <x v="5"/>
    <n v="78"/>
    <s v="Izborna"/>
    <s v="Škola"/>
    <m/>
    <n v="1"/>
    <n v="1"/>
    <n v="1"/>
    <x v="0"/>
    <n v="78"/>
    <m/>
    <m/>
    <x v="2"/>
    <s v="6.a-Izborna19"/>
    <s v="6954 - Srpski jezik i kultura (Izborna) - ČITANKA 6 - Prosvjeta d.o.o."/>
    <x v="0"/>
  </r>
  <r>
    <n v="6955"/>
    <s v="6."/>
    <s v="a"/>
    <s v="2021./2022."/>
    <s v="Srpski jezik i kultura (izborna)"/>
    <s v="SRPSKI JEZIK I KULTURA 6"/>
    <s v="radni udžbenik za 6. razred osnovne škole (model C)"/>
    <s v="Snežana Šević, Milica Stojanović"/>
    <x v="5"/>
    <n v="72.98"/>
    <s v="Izborna"/>
    <s v="Škola"/>
    <m/>
    <n v="1"/>
    <n v="1"/>
    <n v="1"/>
    <x v="0"/>
    <n v="72.98"/>
    <m/>
    <m/>
    <x v="2"/>
    <s v="6.a-Izborna19"/>
    <s v="6955 - Srpski jezik i kultura (Izborna) - SRPSKI JEZIK I KULTURA 6 - Prosvjeta d.o.o."/>
    <x v="0"/>
  </r>
  <r>
    <n v="6969"/>
    <s v="6."/>
    <s v="a"/>
    <s v="2021./2022."/>
    <s v="Pravoslavni vjeronauk (Izborna)"/>
    <s v="PRAVOSLAVNI KATIHIZIS 6"/>
    <s v="udžbenik za 6. razred osnovne škole"/>
    <s v="Sanja Nikolić"/>
    <x v="5"/>
    <n v="60.39"/>
    <s v="Izborna"/>
    <s v="Škola"/>
    <m/>
    <n v="2"/>
    <n v="2"/>
    <n v="2"/>
    <x v="0"/>
    <n v="120.78"/>
    <m/>
    <m/>
    <x v="2"/>
    <s v="6.a-Izborna18"/>
    <s v="6969 - Pravoslavni vjeronauk (Izborna) - PRAVOSLAVNI KATIHIZIS 6 - Prosvjeta d.o.o."/>
    <x v="0"/>
  </r>
  <r>
    <n v="5976"/>
    <s v="7."/>
    <s v="aP"/>
    <s v="2021./2022."/>
    <s v="Biologija"/>
    <s v="BIOLOGIJA 7 - Udžbenik iz biologije za sedmi razred osnovne škole (za učenike kojima je određen primjereni program osnovnog odgoja i obrazovanja)"/>
    <s v="radni udžbenik (primjereni oblik)"/>
    <s v="Valerija Begić, Marijana Bastić, Ana Bakarić, Bernarda Kralj Golub, Julijana Madaj Prpić"/>
    <x v="8"/>
    <n v="110"/>
    <m/>
    <s v="Škola"/>
    <m/>
    <n v="1"/>
    <n v="1"/>
    <n v="1"/>
    <x v="0"/>
    <n v="110"/>
    <m/>
    <m/>
    <x v="0"/>
    <s v="7.aP-07"/>
    <s v="5976 - Biologija - BIOLOGIJA 7 - Udžbenik iz biologije za sedmi razred osnovne škole (za učenike kojima je određen primjereni program osnovnog odgoja i obrazovanja) - ALFA"/>
    <x v="0"/>
  </r>
  <r>
    <n v="5977"/>
    <s v="7."/>
    <s v="a"/>
    <s v="2021./2022."/>
    <s v="Biologija"/>
    <s v="BIOLOGIJA 7 : udžbenik iz biologije za sedmi razred osnovne škole"/>
    <s v="udžbenik"/>
    <s v="Valerija Begić, Marijana Bastić, Ana Bakarić, Bernarda Kralj Golub, Julijana Madaj Prpić"/>
    <x v="8"/>
    <n v="64"/>
    <m/>
    <s v="Škola"/>
    <n v="10"/>
    <n v="15"/>
    <n v="5"/>
    <n v="5"/>
    <x v="0"/>
    <n v="320"/>
    <m/>
    <m/>
    <x v="0"/>
    <s v="7.a-07"/>
    <s v="5977 - Biologija - BIOLOGIJA 7 : udžbenik iz biologije za sedmi razred osnovne škole - ALFA"/>
    <x v="0"/>
  </r>
  <r>
    <n v="5977"/>
    <s v="7."/>
    <s v="c"/>
    <s v="2021./2022."/>
    <s v="Biologija"/>
    <s v="BIOLOGIJA 7 : udžbenik iz biologije za sedmi razred osnovne škole"/>
    <s v="udžbenik"/>
    <s v="Valerija Begić, Marijana Bastić, Ana Bakarić, Bernarda Kralj Golub, Julijana Madaj Prpić"/>
    <x v="8"/>
    <n v="64"/>
    <m/>
    <s v="Škola"/>
    <n v="13"/>
    <n v="16"/>
    <n v="3"/>
    <n v="3"/>
    <x v="0"/>
    <n v="192"/>
    <m/>
    <m/>
    <x v="0"/>
    <s v="7.c-07"/>
    <s v="5977 - Biologija - BIOLOGIJA 7 : udžbenik iz biologije za sedmi razred osnovne škole - ALFA"/>
    <x v="0"/>
  </r>
  <r>
    <n v="6000"/>
    <s v="7."/>
    <s v="a"/>
    <s v="2021./2022."/>
    <s v="Fizika"/>
    <s v="FIZIKA 7 : udžbenik iz fizike za sedmi razred osnovne škole"/>
    <s v="udžbenik"/>
    <s v="Zumbulka Beštak-Kadić. Nada Brković, Planinka Pećina"/>
    <x v="12"/>
    <n v="64"/>
    <m/>
    <s v="Škola"/>
    <n v="10"/>
    <n v="15"/>
    <n v="5"/>
    <n v="5"/>
    <x v="0"/>
    <n v="320"/>
    <m/>
    <m/>
    <x v="0"/>
    <s v="7.a-09"/>
    <s v="6000 - Fizika - FIZIKA 7 : udžbenik iz fizike za sedmi razred osnovne škole - ALFA-ELEMENT"/>
    <x v="0"/>
  </r>
  <r>
    <n v="6000"/>
    <s v="7."/>
    <s v="c"/>
    <s v="2021./2022."/>
    <s v="Fizika"/>
    <s v="FIZIKA 7 : udžbenik iz fizike za sedmi razred osnovne škole"/>
    <s v="udžbenik"/>
    <s v="Zumbulka Beštak-Kadić. Nada Brković, Planinka Pećina"/>
    <x v="12"/>
    <n v="64"/>
    <m/>
    <s v="Škola"/>
    <n v="14"/>
    <n v="16"/>
    <n v="2"/>
    <n v="2"/>
    <x v="0"/>
    <n v="128"/>
    <m/>
    <m/>
    <x v="0"/>
    <s v="7.c-09"/>
    <s v="6000 - Fizika - FIZIKA 7 : udžbenik iz fizike za sedmi razred osnovne škole - ALFA-ELEMENT"/>
    <x v="0"/>
  </r>
  <r>
    <n v="6086"/>
    <s v="7."/>
    <s v="a"/>
    <s v="2021./2022."/>
    <s v="Kemija"/>
    <s v="KEMIJA 7 : udžbenik iz kemije za sedmi razred osnovne škole"/>
    <s v="udžbenik"/>
    <s v="Mirela Mamić, Draginja Mrvoš-Sermek, Veronika Peradinović, Nikolina Ribarić"/>
    <x v="8"/>
    <n v="64"/>
    <m/>
    <s v="Škola"/>
    <n v="10"/>
    <n v="15"/>
    <n v="5"/>
    <n v="5"/>
    <x v="0"/>
    <n v="320"/>
    <m/>
    <m/>
    <x v="0"/>
    <s v="7.a-08"/>
    <s v="6086 - Kemija - KEMIJA 7 : udžbenik iz kemije za sedmi razred osnovne škole - ALFA"/>
    <x v="0"/>
  </r>
  <r>
    <n v="6086"/>
    <s v="7."/>
    <s v="c"/>
    <s v="2021./2022."/>
    <s v="Kemija"/>
    <s v="KEMIJA 7 : udžbenik iz kemije za sedmi razred osnovne škole"/>
    <s v="udžbenik"/>
    <s v="Mirela Mamić, Draginja Mrvoš-Sermek, Veronika Peradinović, Nikolina Ribarić"/>
    <x v="8"/>
    <n v="64"/>
    <m/>
    <s v="Škola"/>
    <n v="14"/>
    <n v="16"/>
    <n v="2"/>
    <n v="2"/>
    <x v="0"/>
    <n v="128"/>
    <m/>
    <m/>
    <x v="0"/>
    <s v="7.c-08"/>
    <s v="6086 - Kemija - KEMIJA 7 : udžbenik iz kemije za sedmi razred osnovne škole - ALFA"/>
    <x v="0"/>
  </r>
  <r>
    <n v="6477"/>
    <s v="7."/>
    <s v="a"/>
    <s v="2021./2022."/>
    <s v="Njemački jezik, prvi strani jezik"/>
    <s v="AUF DIE PLÄTZE, FERTIG, LOS 7"/>
    <s v="radni udžbenik"/>
    <s v="Dinka Štiglmayer Bočkarjov, Danijela Kikić Dakić, Irena Pehar Miklenić"/>
    <x v="1"/>
    <n v="99.31"/>
    <m/>
    <s v="Škola"/>
    <n v="10"/>
    <n v="16"/>
    <n v="6"/>
    <n v="6"/>
    <x v="0"/>
    <n v="595.86"/>
    <m/>
    <m/>
    <x v="1"/>
    <s v="7.a-04"/>
    <s v="6477 - Njemački jezik, prvi strani jezik - AUF DIE PLÄTZE, FERTIG, LOS 7 - Alfa d.d."/>
    <x v="0"/>
  </r>
  <r>
    <n v="6495"/>
    <s v="7."/>
    <s v="aP"/>
    <s v="2021./2022."/>
    <s v="Fizika"/>
    <s v="FIZIKA 7 - udžbenik iz fizike za sedmi razred osnovne škole (za učenike kojima je određen primjereni program osnovnog odgoja i obrazovanja)"/>
    <s v="radni udžbenik (primjereni oblik)"/>
    <s v="Zumbulka Beštak -Kadić. Nada Brković, Planinka Pećina"/>
    <x v="12"/>
    <n v="110"/>
    <m/>
    <s v="Škola"/>
    <m/>
    <n v="1"/>
    <n v="1"/>
    <n v="1"/>
    <x v="0"/>
    <n v="110"/>
    <m/>
    <m/>
    <x v="2"/>
    <s v="7.aP-09"/>
    <s v="6495 - Fizika - FIZIKA 7 - udžbenik iz fizike za sedmi razred osnovne škole (za učenike kojima je određen primjereni program osnovnog odgoja i obrazovanja) - ALFA-ELEMENT"/>
    <x v="0"/>
  </r>
  <r>
    <n v="6510"/>
    <s v="7."/>
    <s v="aP"/>
    <s v="2021./2022."/>
    <s v="Kemija"/>
    <s v="KEMIJA 7 - Udžbenik iz kemije za sedmi razred osnovne škole (za učenike kojima je određen primjereni program osnovnog odgoja i obrazovanja)"/>
    <s v="radni udžbenik (primjereni oblik)"/>
    <s v="Mirela Mamić, Veronika Peradinović, Nikolina Ribarić"/>
    <x v="1"/>
    <n v="110"/>
    <m/>
    <s v="Škola"/>
    <m/>
    <n v="1"/>
    <n v="1"/>
    <n v="1"/>
    <x v="0"/>
    <n v="110"/>
    <m/>
    <m/>
    <x v="2"/>
    <s v="7.aP-08"/>
    <s v="6510 - Kemija - KEMIJA 7 - Udžbenik iz kemije za sedmi razred osnovne škole (za učenike kojima je određen primjereni program osnovnog odgoja i obrazovanja) - Alfa d.d."/>
    <x v="0"/>
  </r>
  <r>
    <n v="6520"/>
    <s v="7."/>
    <s v="a"/>
    <s v="2021./2022."/>
    <s v="Informatika (Izborna)"/>
    <s v="LIKE IT 7 - Udžbenik iz informatike za sedmi razred osnovne škole"/>
    <s v="udžbenik"/>
    <s v="Blaženka Rihter, Dragica Rade, Karmen Toić Dlačić, Siniša Topić, Luka Novaković, Domagoj Bujadinović, Tomislav Pandurić, Marija Draganjac"/>
    <x v="1"/>
    <n v="66.209999999999994"/>
    <s v="Izborna"/>
    <s v="Škola"/>
    <n v="8"/>
    <n v="14"/>
    <n v="6"/>
    <n v="6"/>
    <x v="0"/>
    <n v="397.26"/>
    <m/>
    <m/>
    <x v="1"/>
    <s v="7.a-Izborna16"/>
    <s v="6520 - Informatika (Izborna) - LIKE IT 7 - Udžbenik iz informatike za sedmi razred osnovne škole - Alfa d.d."/>
    <x v="0"/>
  </r>
  <r>
    <n v="6520"/>
    <s v="7."/>
    <s v="c"/>
    <s v="2021./2022."/>
    <s v="Informatika (Izborna)"/>
    <s v="LIKE IT 7 - Udžbenik iz informatike za sedmi razred osnovne škole"/>
    <s v="udžbenik iz informatike za sedmi razred osnovne škole"/>
    <s v="Blaženka Rihter, Dragica Rade, Karmen Toić Dlačić, Siniša Topić, Luka Novaković, Domagoj Bujadinović, Tomislav Pandurić, Marija Draganjac"/>
    <x v="1"/>
    <n v="66.209999999999994"/>
    <s v="Izborna"/>
    <s v="Škola"/>
    <n v="14"/>
    <n v="15"/>
    <n v="1"/>
    <n v="1"/>
    <x v="0"/>
    <n v="66.209999999999994"/>
    <m/>
    <m/>
    <x v="1"/>
    <s v="7.c-Izborna16"/>
    <s v="6520 - Informatika (Izborna) - LIKE IT 7 - Udžbenik iz informatike za sedmi razred osnovne škole - Alfa d.d."/>
    <x v="0"/>
  </r>
  <r>
    <n v="6561"/>
    <s v="7."/>
    <s v="a"/>
    <s v="2021./2022."/>
    <s v="Povijest"/>
    <s v="POVIJEST 7"/>
    <s v="udžbenik iz povijesti za sedmi razred osnovne škole"/>
    <s v="Željko Holjevac, Maja Katušić, Darko Finek, Abelina Finek, Ante Birin, Tomislav Šarlija"/>
    <x v="1"/>
    <n v="66.209999999999994"/>
    <m/>
    <s v="Škola"/>
    <n v="10"/>
    <n v="16"/>
    <n v="6"/>
    <n v="6"/>
    <x v="0"/>
    <n v="397.26"/>
    <m/>
    <m/>
    <x v="1"/>
    <s v="7.a-11"/>
    <s v="6561 - Povijest - POVIJEST 7 - Alfa d.d."/>
    <x v="0"/>
  </r>
  <r>
    <n v="6561"/>
    <s v="7."/>
    <s v="c"/>
    <s v="2021./2022."/>
    <s v="Povijest"/>
    <s v="POVIJEST 7"/>
    <s v="udžbenik iz povijesti za sedmi razred osnovne škole"/>
    <s v="Željko Holjevac, Maja Katušić, Darko Finek, Abelina Finek, Ante Birin, Tomislav Šarlija"/>
    <x v="1"/>
    <n v="66.209999999999994"/>
    <m/>
    <s v="Škola"/>
    <n v="14"/>
    <n v="16"/>
    <n v="2"/>
    <n v="2"/>
    <x v="0"/>
    <n v="132.41999999999999"/>
    <m/>
    <m/>
    <x v="1"/>
    <s v="7.c-11"/>
    <s v="6561 - Povijest - POVIJEST 7 - Alfa d.d."/>
    <x v="0"/>
  </r>
  <r>
    <n v="6562"/>
    <s v="7."/>
    <s v="aP"/>
    <s v="2021./2022."/>
    <s v="Povijest"/>
    <s v="POVIJEST 7 - Udžbenik iz povijesti za sedmi razred osnovne škole (za učenike kojima je određen primjereni program osnovnog odgoja i obrazovanja)"/>
    <s v="radni udžbenik (primjereni oblik)"/>
    <s v="dr.sc. Željko Holjevac, dr.sc. Maja Katušić, Darko Finek, prof., Abelina Finek, prof."/>
    <x v="1"/>
    <n v="110"/>
    <m/>
    <s v="Škola"/>
    <m/>
    <n v="1"/>
    <n v="1"/>
    <n v="1"/>
    <x v="0"/>
    <n v="110"/>
    <m/>
    <m/>
    <x v="1"/>
    <s v="7.aP-11"/>
    <s v="6562 - Povijest - POVIJEST 7 - Udžbenik iz povijesti za sedmi razred osnovne škole (za učenike kojima je određen primjereni program osnovnog odgoja i obrazovanja) - Alfa d.d."/>
    <x v="0"/>
  </r>
  <r>
    <n v="6576"/>
    <s v="7."/>
    <s v="a"/>
    <s v="2021./2022."/>
    <s v="Glazbena kultura"/>
    <s v="SVIJET GLAZBE 7"/>
    <s v="udžbenik iz glazbene kulture za sedmi razred osnovne škole"/>
    <s v="Domagoj Brlečić, Nera Đonlić, Nikola Sebastian Jambrošić, Ana Ostojić"/>
    <x v="1"/>
    <n v="33.1"/>
    <m/>
    <s v="Škola"/>
    <n v="10"/>
    <n v="16"/>
    <n v="6"/>
    <n v="6"/>
    <x v="0"/>
    <n v="198.60000000000002"/>
    <m/>
    <m/>
    <x v="1"/>
    <s v="7.a-03"/>
    <s v="6576 - Glazbena kultura - SVIJET GLAZBE 7 - Alfa d.d."/>
    <x v="0"/>
  </r>
  <r>
    <n v="6576"/>
    <s v="7."/>
    <s v="c"/>
    <s v="2021./2022."/>
    <s v="Glazbena kultura"/>
    <s v="SVIJET GLAZBE 7"/>
    <s v="udžbenik iz glazbene kulture za sedmi razred osnovne škole"/>
    <s v="Domagoj Brlečić, Nera Đonlić, Nikola Sebastian Jambrošić, Ana Ostojić"/>
    <x v="1"/>
    <n v="33.1"/>
    <m/>
    <s v="Škola"/>
    <n v="14"/>
    <n v="16"/>
    <n v="2"/>
    <n v="2"/>
    <x v="0"/>
    <n v="66.2"/>
    <m/>
    <m/>
    <x v="1"/>
    <s v="7.c-03"/>
    <s v="6576 - Glazbena kultura - SVIJET GLAZBE 7 - Alfa d.d."/>
    <x v="0"/>
  </r>
  <r>
    <n v="6699"/>
    <s v="7."/>
    <s v="a"/>
    <s v="2021./2022."/>
    <s v="Katolički vjeronauk (Izborna)"/>
    <s v="NEKA JE BOG PRVI"/>
    <s v="udžbenik"/>
    <s v="Josip Periš, Marina Šimić, Ivana Perčić"/>
    <x v="6"/>
    <n v="66.2"/>
    <s v="Izborna"/>
    <s v="Škola"/>
    <n v="4"/>
    <n v="12"/>
    <n v="8"/>
    <n v="8"/>
    <x v="0"/>
    <n v="529.6"/>
    <m/>
    <m/>
    <x v="1"/>
    <s v="7.a-Izborna17"/>
    <s v="6699 - Katolički vjeronauk (Izborna) - NEKA JE BOG PRVI - Kršćanska sadašnjost d.o.o."/>
    <x v="0"/>
  </r>
  <r>
    <n v="6785"/>
    <s v="7."/>
    <s v="a"/>
    <s v="2021./2022."/>
    <s v="Engleski jezik, drugi strani jezik (Izborna)"/>
    <s v="PROJECT EXPLORE PLUS 2_x000a_Class book with Online Practice : udžbenik engleskog jezika za 7. razred osnovne škole, 4. godina učenja"/>
    <s v="radni udžbenik"/>
    <s v="Sylvia Wheeldon, Paul Shipton (temeljeno na originalnom konceptu Toma Hutchinsona)"/>
    <x v="7"/>
    <n v="66.209999999999994"/>
    <s v="Izborna"/>
    <s v="Škola"/>
    <m/>
    <n v="14"/>
    <n v="14"/>
    <n v="14"/>
    <x v="0"/>
    <n v="926.93999999999994"/>
    <m/>
    <m/>
    <x v="1"/>
    <s v="7.a-Izborna14"/>
    <s v="6785 - Engleski jezik, drugi strani jezik (Izborna) - PROJECT EXPLORE PLUS 2_x000a_Class book with Online Practice : udžbenik engleskog jezika za 7. razred osnovne škole, 4. godina učenja - Oxford University Press, OELT Limited Podružnica u Republici Hrvatskoj"/>
    <x v="0"/>
  </r>
  <r>
    <n v="6910"/>
    <s v="7."/>
    <s v="a"/>
    <s v="2021./2022."/>
    <s v="Likovna kultura"/>
    <s v="OPAŽAM, OBLIKUJEM 7"/>
    <s v="udžbenik iz likovne kulture za 7. razred osnovne škole"/>
    <s v="Martina Kosec, Romana Nikolić, Petra Ružić"/>
    <x v="4"/>
    <n v="33.1"/>
    <m/>
    <s v="Škola"/>
    <n v="10"/>
    <n v="16"/>
    <n v="6"/>
    <n v="6"/>
    <x v="0"/>
    <n v="198.60000000000002"/>
    <m/>
    <m/>
    <x v="1"/>
    <s v="7.a-02"/>
    <s v="6910 - Likovna kultura - OPAŽAM, OBLIKUJEM 7 - Profil Klett d.o.o."/>
    <x v="0"/>
  </r>
  <r>
    <n v="6910"/>
    <s v="7."/>
    <s v="c"/>
    <s v="2021./2022."/>
    <s v="Likovna kultura"/>
    <s v="OPAŽAM, OBLIKUJEM 7"/>
    <s v="udžbenik iz likovne kulture za 7. razred osnovne škole"/>
    <s v="Martina Kosec, Romana Nikolić, Petra Ružić"/>
    <x v="4"/>
    <n v="33.1"/>
    <m/>
    <s v="Škola"/>
    <n v="14"/>
    <n v="16"/>
    <n v="2"/>
    <n v="2"/>
    <x v="0"/>
    <n v="66.2"/>
    <m/>
    <m/>
    <x v="1"/>
    <s v="7.c-02"/>
    <s v="6910 - Likovna kultura - OPAŽAM, OBLIKUJEM 7 - Profil Klett d.o.o."/>
    <x v="0"/>
  </r>
  <r>
    <n v="6956"/>
    <s v="7."/>
    <s v="a"/>
    <s v="2021./2022."/>
    <s v="Srpski jezik i kultura (izborna)"/>
    <s v="ČITANKA 7"/>
    <s v="udžbenik za 7. razred osnovne škole (model C)"/>
    <s v="Snežana Šević, Milica Stojanović"/>
    <x v="5"/>
    <n v="84"/>
    <s v="Izborna"/>
    <s v="Škola"/>
    <m/>
    <n v="1"/>
    <n v="1"/>
    <n v="1"/>
    <x v="0"/>
    <n v="84"/>
    <m/>
    <m/>
    <x v="2"/>
    <s v="7.a-Izborna19"/>
    <s v="6956 - Srpski jezik i kultura (Izborna) - ČITANKA 7 - Prosvjeta d.o.o."/>
    <x v="0"/>
  </r>
  <r>
    <n v="6956"/>
    <s v="7."/>
    <s v="c"/>
    <s v="2021./2022."/>
    <s v="Srpski jezik i kultura (izborna)"/>
    <s v="ČITANKA 7"/>
    <s v="udžbenik za 7. razred osnovne škole (model C)"/>
    <s v="Snežana Šević, Milica Stojanović"/>
    <x v="5"/>
    <n v="84"/>
    <s v="Izborna"/>
    <s v="Škola"/>
    <m/>
    <n v="1"/>
    <n v="1"/>
    <n v="1"/>
    <x v="0"/>
    <n v="84"/>
    <m/>
    <m/>
    <x v="2"/>
    <s v="7.c-Izborna19"/>
    <s v="6956 - Srpski jezik i kultura (Izborna) - ČITANKA 7 - Prosvjeta d.o.o."/>
    <x v="0"/>
  </r>
  <r>
    <n v="6957"/>
    <s v="7."/>
    <s v="a"/>
    <s v="2021./2022."/>
    <s v="Srpski jezik i kultura (izborna)"/>
    <s v="SRPSKI JEZIK I KULTURA 7"/>
    <s v="radni udžbenik za 7. razred osnovne škole (model C)"/>
    <s v="Snežana Šević, Milica Stojanović"/>
    <x v="5"/>
    <n v="76.72"/>
    <s v="Izborna"/>
    <s v="Škola"/>
    <m/>
    <n v="1"/>
    <n v="1"/>
    <n v="1"/>
    <x v="0"/>
    <n v="76.72"/>
    <m/>
    <m/>
    <x v="2"/>
    <s v="7.a-Izborna19"/>
    <s v="6957 - Srpski jezik i kultura (Izborna) - SRPSKI JEZIK I KULTURA 7 - Prosvjeta d.o.o."/>
    <x v="0"/>
  </r>
  <r>
    <n v="6957"/>
    <s v="7."/>
    <s v="c"/>
    <s v="2021./2022."/>
    <s v="Srpski jezik i kultura (izborna)"/>
    <s v="SRPSKI JEZIK I KULTURA 7"/>
    <s v="radni udžbenik za 7. razred osnovne škole (model C)"/>
    <s v="Snežana Šević, Milica Stojanović"/>
    <x v="5"/>
    <n v="76.72"/>
    <s v="Izborna"/>
    <s v="Škola"/>
    <m/>
    <n v="1"/>
    <n v="1"/>
    <n v="1"/>
    <x v="0"/>
    <n v="76.72"/>
    <m/>
    <m/>
    <x v="2"/>
    <s v="7.c-Izborna19"/>
    <s v="6957 - Srpski jezik i kultura (Izborna) - SRPSKI JEZIK I KULTURA 7 - Prosvjeta d.o.o."/>
    <x v="0"/>
  </r>
  <r>
    <n v="6970"/>
    <s v="7."/>
    <s v="a"/>
    <s v="2021./2022."/>
    <s v="Pravoslavni vjeronauk (Izborna)"/>
    <s v="PRAVOSLAVNI KATIHIZIS 7"/>
    <s v="udžbenik za 7. razred osnovne škole"/>
    <s v="Vuk Jovanović"/>
    <x v="5"/>
    <n v="64.290000000000006"/>
    <s v="Izborna"/>
    <s v="Škola"/>
    <m/>
    <n v="2"/>
    <n v="2"/>
    <n v="2"/>
    <x v="0"/>
    <n v="128.58000000000001"/>
    <m/>
    <m/>
    <x v="2"/>
    <s v="7.a-Izborna18"/>
    <s v="6970 - Pravoslavni vjeronauk (Izborna) - PRAVOSLAVNI KATIHIZIS 7 - Prosvjeta d.o.o."/>
    <x v="0"/>
  </r>
  <r>
    <n v="6970"/>
    <s v="7."/>
    <s v="c"/>
    <s v="2021./2022."/>
    <s v="Pravoslavni vjeronauk (Izborna)"/>
    <s v="PRAVOSLAVNI KATIHIZIS 7"/>
    <s v="udžbenik za 7. razred osnovne škole"/>
    <s v="Vuk Jovanović"/>
    <x v="5"/>
    <n v="64.290000000000006"/>
    <s v="Izborna"/>
    <s v="Škola"/>
    <m/>
    <n v="3"/>
    <n v="3"/>
    <n v="3"/>
    <x v="0"/>
    <n v="192.87"/>
    <m/>
    <m/>
    <x v="2"/>
    <s v="7.c-Izborna18"/>
    <s v="6970 - Pravoslavni vjeronauk (Izborna) - PRAVOSLAVNI KATIHIZIS 7 - Prosvjeta d.o.o."/>
    <x v="0"/>
  </r>
  <r>
    <n v="6997"/>
    <s v="7."/>
    <s v="c"/>
    <s v="2021./2022."/>
    <s v="Engleski jezik, prvi strani jezik"/>
    <s v="DIP IN 7_x000a_udžbenik engleskog jezika s dodatnim digitalnim sadržajima u sedmome razredu osnovne škole, 7. godina učenja"/>
    <s v="radni udžbenik"/>
    <s v="Višnja Anić, Božica Pavlinek"/>
    <x v="2"/>
    <n v="99.31"/>
    <m/>
    <s v="Škola"/>
    <n v="14"/>
    <n v="16"/>
    <n v="2"/>
    <n v="2"/>
    <x v="0"/>
    <n v="198.62"/>
    <m/>
    <m/>
    <x v="1"/>
    <s v="7.c-05"/>
    <s v="6997 - Engleski jezik, prvi strani jezik - DIP IN 7_x000a_udžbenik engleskog jezika s dodatnim digitalnim sadržajima u sedmome razredu osnovne škole, 7. godina učenja - Školska knjiga d.d."/>
    <x v="0"/>
  </r>
  <r>
    <n v="7056"/>
    <s v="7."/>
    <s v="a"/>
    <s v="2021./2022."/>
    <s v="Matematika"/>
    <s v="MATEMATIKA 7"/>
    <s v="udžbenik matematike s dodatnim digitalnim sadržajima u sedmom razredu osnovne škole sa zadatcima za rješavanje, 1. i 2. dio"/>
    <s v="Branka Antunović Piton, Ariana Bogner Boroš, Predrag Brkić, Maja Karlo, Marjana Kuliš, Tibor Rodiger"/>
    <x v="2"/>
    <n v="132.41999999999999"/>
    <m/>
    <s v="Škola"/>
    <n v="10"/>
    <n v="16"/>
    <n v="6"/>
    <n v="6"/>
    <x v="0"/>
    <n v="794.52"/>
    <m/>
    <m/>
    <x v="1"/>
    <s v="7.a-06"/>
    <s v="7056 - Matematika - MATEMATIKA 7 - Školska knjiga d.d."/>
    <x v="0"/>
  </r>
  <r>
    <n v="7056"/>
    <s v="7."/>
    <s v="c"/>
    <s v="2021./2022."/>
    <s v="Matematika"/>
    <s v="MATEMATIKA 7"/>
    <s v="udžbenik matematike s dodatnim digitalnim sadržajima u sedmom razredu osnovne škole sa zadatcima za rješavanje, 1. i 2. dio"/>
    <s v="Branka Antunović Piton, Ariana Bogner Boroš, Predrag Brkić, Maja Karlo, Marjana Kuliš, Tibor Rodiger"/>
    <x v="2"/>
    <n v="132.41999999999999"/>
    <m/>
    <s v="Škola"/>
    <n v="14"/>
    <n v="16"/>
    <n v="2"/>
    <n v="2"/>
    <x v="0"/>
    <n v="264.83999999999997"/>
    <m/>
    <m/>
    <x v="1"/>
    <s v="7.c-06"/>
    <s v="7056 - Matematika - MATEMATIKA 7 - Školska knjiga d.d."/>
    <x v="0"/>
  </r>
  <r>
    <s v="7067;7068"/>
    <s v="7."/>
    <s v="a"/>
    <s v="2021./2022."/>
    <s v="Hrvatski jezik"/>
    <s v="NAŠ HRVATSKI 7, SNAGA RIJEČI 7 (KOMPLET)"/>
    <s v="udžbenik i čitanka"/>
    <s v="Anita Šojat"/>
    <x v="2"/>
    <n v="132.41999999999999"/>
    <m/>
    <s v="Škola"/>
    <n v="10"/>
    <n v="16"/>
    <n v="6"/>
    <n v="6"/>
    <x v="0"/>
    <n v="794.52"/>
    <m/>
    <m/>
    <x v="1"/>
    <s v="7.a-01"/>
    <s v="7067;7068 - Hrvatski jezik - NAŠ HRVATSKI 7, SNAGA RIJEČI 7 (KOMPLET) - Školska knjiga d.d."/>
    <x v="0"/>
  </r>
  <r>
    <s v="7067;7068"/>
    <s v="7."/>
    <s v="c"/>
    <s v="2021./2022."/>
    <s v="Hrvatski jezik"/>
    <s v="NAŠ HRVATSKI 7, SNAGA RIJEČI 7 (KOMPLET)"/>
    <s v="udžbenik i čitanka"/>
    <s v="Anita Šojat"/>
    <x v="2"/>
    <n v="132.41999999999999"/>
    <m/>
    <s v="Škola"/>
    <n v="14"/>
    <n v="16"/>
    <n v="2"/>
    <n v="2"/>
    <x v="0"/>
    <n v="264.83999999999997"/>
    <m/>
    <m/>
    <x v="1"/>
    <s v="7.c-01"/>
    <s v="7067;7068 - Hrvatski jezik - NAŠ HRVATSKI 7, SNAGA RIJEČI 7 (KOMPLET) - Školska knjiga d.d."/>
    <x v="0"/>
  </r>
  <r>
    <n v="7090"/>
    <s v="7."/>
    <s v="a"/>
    <s v="2021./2022."/>
    <s v="Tehnička kultura"/>
    <s v="SVIJET TEHNIKE 7"/>
    <s v="udžbenik tehničke kulture s dodatnim digitalnim sadržajima u sedmom razredu osnovne škole"/>
    <s v="Marino Čikeš, Vladimir Delić, Ivica Kolarić, Antun Ptičar, Dragan Stanojević, Paolo Zenzerović"/>
    <x v="2"/>
    <n v="33.1"/>
    <m/>
    <s v="Škola"/>
    <n v="10"/>
    <n v="16"/>
    <n v="6"/>
    <n v="6"/>
    <x v="0"/>
    <n v="198.60000000000002"/>
    <m/>
    <m/>
    <x v="1"/>
    <s v="7.a-12"/>
    <s v="7090 - Tehnička kultura - SVIJET TEHNIKE 7 - Školska knjiga d.d."/>
    <x v="0"/>
  </r>
  <r>
    <n v="7090"/>
    <s v="7."/>
    <s v="c"/>
    <s v="2021./2022."/>
    <s v="Tehnička kultura"/>
    <s v="SVIJET TEHNIKE 7"/>
    <s v="udžbenik tehničke kulture s dodatnim digitalnim sadržajima u sedmom razredu osnovne škole"/>
    <s v="Marino Čikeš, Vladimir Delić, Ivica Kolarić, Antun Ptičar, Dragan Stanojević, Paolo Zenzerović"/>
    <x v="2"/>
    <n v="33.1"/>
    <m/>
    <s v="Škola"/>
    <n v="14"/>
    <n v="16"/>
    <n v="2"/>
    <n v="2"/>
    <x v="0"/>
    <n v="66.2"/>
    <m/>
    <m/>
    <x v="1"/>
    <s v="7.c-12"/>
    <s v="7090 - Tehnička kultura - SVIJET TEHNIKE 7 - Školska knjiga d.d."/>
    <x v="0"/>
  </r>
  <r>
    <n v="7272"/>
    <s v="7."/>
    <s v="a"/>
    <s v="2021./2022."/>
    <s v="Geografija"/>
    <s v="MOJA ZEMLJA 3"/>
    <s v="udžbenik iz geografije za sedmi razred osnovne škole"/>
    <s v="Ante Kožul, Silvija Krpes, Krunoslav Samardžić, Milan Vukelić"/>
    <x v="1"/>
    <n v="67.260000000000005"/>
    <m/>
    <s v="Škola"/>
    <m/>
    <n v="16"/>
    <n v="16"/>
    <n v="16"/>
    <x v="0"/>
    <n v="1076.1600000000001"/>
    <m/>
    <m/>
    <x v="4"/>
    <s v="7.a-10"/>
    <s v="7272 - Geografija - MOJA ZEMLJA 3 - Alfa d.d."/>
    <x v="0"/>
  </r>
  <r>
    <n v="7272"/>
    <s v="7."/>
    <s v="c"/>
    <s v="2021./2022."/>
    <s v="Geografija"/>
    <s v="MOJA ZEMLJA 3"/>
    <s v="udžbenik iz geografije za sedmi razred osnovne škole"/>
    <s v="Ante Kožul, Silvija Krpes, Krunoslav Samardžić, Milan Vukelić"/>
    <x v="1"/>
    <n v="67.260000000000005"/>
    <m/>
    <s v="Škola"/>
    <n v="0"/>
    <n v="16"/>
    <n v="16"/>
    <n v="16"/>
    <x v="0"/>
    <n v="1076.1600000000001"/>
    <m/>
    <m/>
    <x v="4"/>
    <s v="7.c-10"/>
    <s v="7272 - Geografija - MOJA ZEMLJA 3 - Alfa d.d."/>
    <x v="0"/>
  </r>
  <r>
    <n v="6481"/>
    <s v="8."/>
    <s v="aP"/>
    <s v="2021./2022."/>
    <s v="Biologija"/>
    <s v="BIOLOGIJA 8 - Udžbenik iz biologije za osmi razred osnovne škole (za učenike kojima je određen primjereni program osnovnog odgoja i obrazovanja)"/>
    <s v="radni udžbenik (primjereni oblik)"/>
    <s v="Valerija Begić, Marijana Bastić, Julijana Madaj Prpić, Ana Bakarić"/>
    <x v="8"/>
    <n v="110"/>
    <m/>
    <s v="Škola"/>
    <m/>
    <n v="2"/>
    <n v="2"/>
    <n v="2"/>
    <x v="0"/>
    <n v="220"/>
    <m/>
    <m/>
    <x v="0"/>
    <s v="8.aP-07"/>
    <s v="6481 - Biologija - BIOLOGIJA 8 - Udžbenik iz biologije za osmi razred osnovne škole (za učenike kojima je određen primjereni program osnovnog odgoja i obrazovanja) - ALFA"/>
    <x v="0"/>
  </r>
  <r>
    <n v="6497"/>
    <s v="8."/>
    <s v="aP"/>
    <s v="2021./2022."/>
    <s v="Fizika"/>
    <s v="FIZIKA 8 - Udžbenik iz fizike za osmi razred osnovne škole (za učenike kojima je određen primjereni program osnovnog odgoja i obrazovanja)"/>
    <s v="radni udžbenik (primjereni oblik)"/>
    <s v="Zumbulka Beštak -Kadić. Nada Brković, Planinka Pećina"/>
    <x v="1"/>
    <n v="110"/>
    <m/>
    <s v="Škola"/>
    <m/>
    <n v="2"/>
    <n v="2"/>
    <n v="2"/>
    <x v="0"/>
    <n v="220"/>
    <m/>
    <m/>
    <x v="2"/>
    <s v="8.aP-09"/>
    <s v="6497 - Fizika - FIZIKA 8 - Udžbenik iz fizike za osmi razred osnovne škole (za učenike kojima je određen primjereni program osnovnog odgoja i obrazovanja) - Alfa d.d."/>
    <x v="0"/>
  </r>
  <r>
    <n v="6512"/>
    <s v="8."/>
    <s v="aP"/>
    <s v="2021./2022."/>
    <s v="Kemija"/>
    <s v="KEMIJA 8 - Udžbenik iz kemije za osmi razred osnovne škole (za učenike kojima je određen primjereni program osnovnog odgoja i obrazovanja)"/>
    <s v="radni udžbenik (primjereni oblik)"/>
    <s v="Mirela Mamić, Draginja Mrvoš Sermek, Veronika Peradinović, Nikolina Ribarić"/>
    <x v="1"/>
    <n v="110"/>
    <m/>
    <s v="Škola"/>
    <m/>
    <n v="2"/>
    <n v="2"/>
    <n v="2"/>
    <x v="0"/>
    <n v="220"/>
    <m/>
    <m/>
    <x v="2"/>
    <s v="8.aP-08"/>
    <s v="6512 - Kemija - KEMIJA 8 - Udžbenik iz kemije za osmi razred osnovne škole (za učenike kojima je određen primjereni program osnovnog odgoja i obrazovanja) - Alfa d.d."/>
    <x v="0"/>
  </r>
  <r>
    <n v="6958"/>
    <s v="8."/>
    <s v="a"/>
    <s v="2021./2022."/>
    <s v="Srpski jezik i kultura (izborna)"/>
    <s v="ČITANKA 8"/>
    <s v="udžbenik za 8. razred osnovne škole (model C)"/>
    <s v="Snežana Šević, Milica Stojanović"/>
    <x v="5"/>
    <n v="84"/>
    <s v="Izborna"/>
    <s v="Škola"/>
    <m/>
    <n v="2"/>
    <n v="2"/>
    <n v="2"/>
    <x v="0"/>
    <n v="168"/>
    <m/>
    <m/>
    <x v="2"/>
    <s v="8.a-Izborna19"/>
    <s v="6958 - Srpski jezik i kultura (Izborna) - ČITANKA 8 - Prosvjeta d.o.o."/>
    <x v="0"/>
  </r>
  <r>
    <n v="6959"/>
    <s v="8."/>
    <s v="a"/>
    <s v="2021./2022."/>
    <s v="Srpski jezik i kultura (izborna)"/>
    <s v="SRPSKI JEZIK I KULTURA 8"/>
    <s v="radni udžbenik za 8. razred osnovne škole (model C)"/>
    <s v="Snežana Šević, Milica Stojanović"/>
    <x v="5"/>
    <n v="76.72"/>
    <s v="Izborna"/>
    <s v="Škola"/>
    <m/>
    <n v="2"/>
    <n v="2"/>
    <n v="2"/>
    <x v="0"/>
    <n v="153.44"/>
    <m/>
    <m/>
    <x v="2"/>
    <s v="8.a-Izborna19"/>
    <s v="6959 - Srpski jezik i kultura (Izborna) - SRPSKI JEZIK I KULTURA 8 - Prosvjeta d.o.o."/>
    <x v="0"/>
  </r>
  <r>
    <n v="6971"/>
    <s v="8."/>
    <s v="a"/>
    <s v="2021./2022."/>
    <s v="Pravoslavni vjeronauk (Izborna)"/>
    <s v="PRAVOSLAVNI KATIHIZIS 8"/>
    <s v="udžbenik za 8. razred osnovne škole"/>
    <s v="Dragan Danilović"/>
    <x v="5"/>
    <n v="64.290000000000006"/>
    <s v="Izborna"/>
    <s v="Škola"/>
    <m/>
    <n v="3"/>
    <n v="3"/>
    <n v="3"/>
    <x v="0"/>
    <n v="192.87"/>
    <m/>
    <m/>
    <x v="2"/>
    <s v="8.a-Izborna18"/>
    <s v="6971 - Pravoslavni vjeronauk (Izborna) - PRAVOSLAVNI KATIHIZIS 8 - Prosvjeta d.o.o."/>
    <x v="0"/>
  </r>
  <r>
    <n v="6971"/>
    <s v="8."/>
    <s v="c"/>
    <s v="2021./2022."/>
    <s v="Pravoslavni vjeronauk (Izborna)"/>
    <s v="PRAVOSLAVNI KATIHIZIS 8"/>
    <s v="udžbenik za 8. razred osnovne škole"/>
    <s v="Dragan Danilović"/>
    <x v="5"/>
    <n v="64.290000000000006"/>
    <s v="Izborna"/>
    <s v="Škola"/>
    <m/>
    <n v="1"/>
    <n v="1"/>
    <n v="1"/>
    <x v="0"/>
    <n v="64.290000000000006"/>
    <m/>
    <m/>
    <x v="2"/>
    <s v="8.c-Izborna18"/>
    <s v="6971 - Pravoslavni vjeronauk (Izborna) - PRAVOSLAVNI KATIHIZIS 8 - Prosvjeta d.o.o."/>
    <x v="0"/>
  </r>
  <r>
    <n v="7243"/>
    <s v="8."/>
    <s v="a"/>
    <s v="2021./2022."/>
    <s v="Njemački jezik, prvi strani jezik"/>
    <s v="AUF DIE PLÄTZE, FERTIG, LOS 8"/>
    <s v="radni udžbenik"/>
    <s v="Dinka Štiglmayer Bočkarjov, Danijela Kikić Dakić, Irena Pehar Miklenić"/>
    <x v="1"/>
    <n v="100.89"/>
    <m/>
    <s v="Škola"/>
    <m/>
    <n v="10"/>
    <n v="10"/>
    <n v="10"/>
    <x v="0"/>
    <n v="1008.9"/>
    <m/>
    <m/>
    <x v="0"/>
    <s v="8.a-04"/>
    <s v="7243 - Njemački jezik, prvi strani jezik - AUF DIE PLÄTZE, FERTIG, LOS 8 - Alfa d.d."/>
    <x v="0"/>
  </r>
  <r>
    <n v="7258"/>
    <s v="8."/>
    <s v="c"/>
    <s v="2021./2022."/>
    <s v="Njemački jezik, drugi strani jezik (Izborna)"/>
    <s v="LERNEN UND SPIELEN 5"/>
    <s v="radni udžbenik"/>
    <s v="Ivana Vajda, Karin Nigl, Gordana Matolek Veselić"/>
    <x v="1"/>
    <n v="67.260000000000005"/>
    <s v="Izborna"/>
    <s v="Škola"/>
    <m/>
    <n v="7"/>
    <n v="7"/>
    <n v="7"/>
    <x v="0"/>
    <n v="470.82000000000005"/>
    <m/>
    <m/>
    <x v="0"/>
    <s v="8.c-Izborna15"/>
    <s v="7258 - Njemački jezik, drugi strani jezik (Izborna) - LERNEN UND SPIELEN 5 - Alfa d.d."/>
    <x v="0"/>
  </r>
  <r>
    <n v="7262"/>
    <s v="8."/>
    <s v="a"/>
    <s v="2021./2022."/>
    <s v="Informatika (Izborna)"/>
    <s v="LIKE IT 8"/>
    <s v="udžbenik iz informatike za osmi razred osnovne škole"/>
    <s v="Blaženka Rihter, Dragica Rade, Karmen Toić Dlačić, Siniša Topić, Luka Novaković, Domagoj Bujadinović, Tomislav Pandurić, Daniela Orlović"/>
    <x v="1"/>
    <n v="67.260000000000005"/>
    <s v="Izborna"/>
    <s v="Škola"/>
    <m/>
    <n v="8"/>
    <n v="8"/>
    <n v="8"/>
    <x v="0"/>
    <n v="538.08000000000004"/>
    <m/>
    <m/>
    <x v="0"/>
    <s v="8.a-Izborna16"/>
    <s v="7262 - Informatika (Izborna) - LIKE IT 8 - Alfa d.d."/>
    <x v="0"/>
  </r>
  <r>
    <n v="7262"/>
    <s v="8."/>
    <s v="c"/>
    <s v="2021./2022."/>
    <s v="Informatika (Izborna)"/>
    <s v="LIKE IT 8"/>
    <s v="udžbenik iz informatike za osmi razred osnovne škole"/>
    <s v="Blaženka Rihter, Dragica Rade, Karmen Toić Dlačić, Siniša Topić, Luka Novaković, Domagoj Bujadinović, Tomislav Pandurić, Daniela Orlović"/>
    <x v="1"/>
    <n v="67.260000000000005"/>
    <s v="Izborna"/>
    <s v="Škola"/>
    <m/>
    <n v="14"/>
    <n v="14"/>
    <n v="14"/>
    <x v="0"/>
    <n v="941.6400000000001"/>
    <m/>
    <m/>
    <x v="0"/>
    <s v="8.c-Izborna16"/>
    <s v="7262 - Informatika (Izborna) - LIKE IT 8 - Alfa d.d."/>
    <x v="0"/>
  </r>
  <r>
    <n v="7263"/>
    <s v="8."/>
    <s v="a"/>
    <s v="2021./2022."/>
    <s v="Likovna kultura"/>
    <s v="LIKOVNA AVANTURA 8"/>
    <s v="udžbenik iz likovne kulture za osmi razred osnovne škole"/>
    <s v="Natalija Stipetić Čus, Blanka Petrinec Fulir, Dražen Jerabek, Stanka Pinjuh, Dalia Finek Brezarić, Goran Jeličić"/>
    <x v="1"/>
    <n v="33.630000000000003"/>
    <m/>
    <s v="Škola"/>
    <m/>
    <n v="10"/>
    <n v="10"/>
    <n v="10"/>
    <x v="0"/>
    <n v="336.3"/>
    <m/>
    <m/>
    <x v="0"/>
    <s v="8.a-02"/>
    <s v="7263 - Likovna kultura - LIKOVNA AVANTURA 8 - Alfa d.d."/>
    <x v="0"/>
  </r>
  <r>
    <n v="7263"/>
    <s v="8."/>
    <s v="c"/>
    <s v="2021./2022."/>
    <s v="Likovna kultura"/>
    <s v="LIKOVNA AVANTURA 8"/>
    <s v="udžbenik iz likovne kulture za osmi razred osnovne škole"/>
    <s v="Natalija Stipetić Čus, Blanka Petrinec Fulir, Dražen Jerabek, Stanka Pinjuh, Dalia Finek Brezarić, Goran Jeličić"/>
    <x v="1"/>
    <n v="33.630000000000003"/>
    <m/>
    <s v="Škola"/>
    <m/>
    <n v="14"/>
    <n v="14"/>
    <n v="14"/>
    <x v="0"/>
    <n v="470.82000000000005"/>
    <m/>
    <m/>
    <x v="0"/>
    <s v="8.c-02"/>
    <s v="7263 - Likovna kultura - LIKOVNA AVANTURA 8 - Alfa d.d."/>
    <x v="0"/>
  </r>
  <r>
    <n v="7284"/>
    <s v="8."/>
    <s v="a"/>
    <s v="2021./2022."/>
    <s v="Povijest"/>
    <s v="POVIJEST 8"/>
    <s v="udžbenik iz povijesti za osmi razred osnovne škole"/>
    <s v="Ante Nazor, Nikica Barić, Ivan Brigović, Zaviša Kačić Alesić, Mira Racić, Zrinka Racić"/>
    <x v="1"/>
    <n v="67.260000000000005"/>
    <m/>
    <s v="Škola"/>
    <m/>
    <n v="10"/>
    <n v="10"/>
    <n v="10"/>
    <x v="0"/>
    <n v="672.6"/>
    <m/>
    <m/>
    <x v="0"/>
    <s v="8.a-11"/>
    <s v="7284 - Povijest - POVIJEST 8 - Alfa d.d."/>
    <x v="0"/>
  </r>
  <r>
    <n v="7284"/>
    <s v="8."/>
    <s v="c"/>
    <s v="2021./2022."/>
    <s v="Povijest"/>
    <s v="POVIJEST 8"/>
    <s v="udžbenik iz povijesti za osmi razred osnovne škole"/>
    <s v="Ante Nazor, Nikica Barić, Ivan Brigović, Zaviša Kačić Alesić, Mira Racić, Zrinka Racić"/>
    <x v="1"/>
    <n v="67.260000000000005"/>
    <m/>
    <s v="Škola"/>
    <m/>
    <n v="14"/>
    <n v="14"/>
    <n v="14"/>
    <x v="0"/>
    <n v="941.6400000000001"/>
    <m/>
    <m/>
    <x v="0"/>
    <s v="8.c-11"/>
    <s v="7284 - Povijest - POVIJEST 8 - Alfa d.d."/>
    <x v="0"/>
  </r>
  <r>
    <n v="7361"/>
    <s v="8."/>
    <s v="a"/>
    <s v="2021./2022."/>
    <s v="Katolički vjeronauk (Izborna)"/>
    <s v="UKORAK S ISUSOM"/>
    <s v="udžbenik"/>
    <s v="Josip Periš, Marina Šimić, Ivana Perčić"/>
    <x v="6"/>
    <n v="67.2"/>
    <s v="Izborna"/>
    <s v="Škola"/>
    <m/>
    <n v="4"/>
    <n v="4"/>
    <n v="4"/>
    <x v="0"/>
    <n v="268.8"/>
    <m/>
    <m/>
    <x v="0"/>
    <s v="8.a-Izborna17"/>
    <s v="7361 - Katolički vjeronauk (Izborna) - UKORAK S ISUSOM - Kršćanska sadašnjost d.o.o."/>
    <x v="0"/>
  </r>
  <r>
    <n v="7361"/>
    <s v="8."/>
    <s v="c"/>
    <s v="2021./2022."/>
    <s v="Katolički vjeronauk (Izborna)"/>
    <s v="UKORAK S ISUSOM"/>
    <s v="udžbenik"/>
    <s v="Josip Periš, Marina Šimić, Ivana Perčić"/>
    <x v="6"/>
    <n v="67.2"/>
    <s v="Izborna"/>
    <s v="Škola"/>
    <m/>
    <n v="12"/>
    <n v="12"/>
    <n v="12"/>
    <x v="0"/>
    <n v="806.40000000000009"/>
    <m/>
    <m/>
    <x v="0"/>
    <s v="8.c-Izborna17"/>
    <s v="7361 - Katolički vjeronauk (Izborna) - UKORAK S ISUSOM - Kršćanska sadašnjost d.o.o."/>
    <x v="0"/>
  </r>
  <r>
    <n v="7430"/>
    <s v="8."/>
    <s v="a"/>
    <s v="2021./2022."/>
    <s v="Engleski jezik, drugi strani jezik (Izborna)"/>
    <s v="PROJECT EXPLORE PLUS 3"/>
    <s v="radni udžbenik"/>
    <s v="Sylvia Wheeldon, Paul Shipton (temeljeno na originalnom konceptu Toma Hutchinsona)"/>
    <x v="7"/>
    <n v="67.260000000000005"/>
    <s v="Izborna"/>
    <s v="Škola"/>
    <m/>
    <n v="5"/>
    <n v="5"/>
    <n v="5"/>
    <x v="0"/>
    <n v="336.3"/>
    <m/>
    <m/>
    <x v="0"/>
    <s v="8.a-Izborna14"/>
    <s v="7430 - Engleski jezik, drugi strani jezik (Izborna) - PROJECT EXPLORE PLUS 3 - Oxford University Press, OELT Limited Podružnica u Republici Hrvatskoj"/>
    <x v="0"/>
  </r>
  <r>
    <n v="7603"/>
    <s v="8."/>
    <s v="a"/>
    <s v="2021./2022."/>
    <s v="Glazbena kultura"/>
    <s v="ALLEGRO 8"/>
    <s v="udžbenik glazbene kulture u osmom razredu osnovne škole s dodatnim digitalnim sadržajima"/>
    <s v="Natalija Banov, Davor Brđanović, Sandra Frančišković, Sandra Ivančić, Eva Kirchmayer Bilić, Alenka Martinović, Darko Novosel, Tomislav Pehar, Filip Aver Jelavić"/>
    <x v="2"/>
    <n v="33.630000000000003"/>
    <m/>
    <s v="Škola"/>
    <m/>
    <n v="10"/>
    <n v="10"/>
    <n v="10"/>
    <x v="0"/>
    <n v="336.3"/>
    <m/>
    <m/>
    <x v="0"/>
    <s v="8.a-03"/>
    <s v="7603 - Glazbena kultura - ALLEGRO 8 - Školska knjiga d.d."/>
    <x v="0"/>
  </r>
  <r>
    <n v="7603"/>
    <s v="8."/>
    <s v="c"/>
    <s v="2021./2022."/>
    <s v="Glazbena kultura"/>
    <s v="ALLEGRO 8"/>
    <s v="udžbenik glazbene kulture u osmom razredu osnovne škole s dodatnim digitalnim sadržajima"/>
    <s v="Natalija Banov, Davor Brđanović, Sandra Frančišković, Sandra Ivančić, Eva Kirchmayer Bilić, Alenka Martinović, Darko Novosel, Tomislav Pehar, Filip Aver Jelavić"/>
    <x v="2"/>
    <n v="33.630000000000003"/>
    <m/>
    <s v="Škola"/>
    <m/>
    <n v="14"/>
    <n v="14"/>
    <n v="14"/>
    <x v="0"/>
    <n v="470.82000000000005"/>
    <m/>
    <m/>
    <x v="0"/>
    <s v="8.c-03"/>
    <s v="7603 - Glazbena kultura - ALLEGRO 8 - Školska knjiga d.d."/>
    <x v="0"/>
  </r>
  <r>
    <n v="7609"/>
    <s v="8."/>
    <s v="c"/>
    <s v="2021./2022."/>
    <s v="Engleski jezik, prvi strani jezik"/>
    <s v="DIP IN 8"/>
    <s v="radni udžbenik engleskog jezika u osmom razredu osnovne škole, 8. godina učenja s dodatnim digitalnim sadržajima"/>
    <s v="Olinka Breka"/>
    <x v="2"/>
    <n v="100.89"/>
    <m/>
    <s v="Škola"/>
    <m/>
    <n v="14"/>
    <n v="14"/>
    <n v="14"/>
    <x v="0"/>
    <n v="1412.46"/>
    <m/>
    <m/>
    <x v="0"/>
    <s v="8.c-05"/>
    <s v="7609 - Engleski jezik, prvi strani jezik - DIP IN 8 - Školska knjiga d.d."/>
    <x v="0"/>
  </r>
  <r>
    <n v="7655"/>
    <s v="8."/>
    <s v="a"/>
    <s v="2021./2022."/>
    <s v="Matematika"/>
    <s v="MATEMATIKA 8, I. I II. DIO"/>
    <s v="udžbenik matematike u osmom razredu osnovne škole sa zadatcima za rješavanje s dodatnim digitalnim sadržajima"/>
    <s v="Branka Antunović Piton, Ariana Bogner Boroš, Lahorka Havranek Bijuković, Predrag Brkić, Maja Karlo, Marjana Kuliš, Ivana Matić, Tibor Rodiger, Kristina Vučić"/>
    <x v="2"/>
    <n v="134.52000000000001"/>
    <m/>
    <s v="Škola"/>
    <m/>
    <n v="10"/>
    <n v="10"/>
    <n v="10"/>
    <x v="0"/>
    <n v="1345.2"/>
    <m/>
    <m/>
    <x v="0"/>
    <s v="8.a-06"/>
    <s v="7655 - Matematika - MATEMATIKA 8, I. I II. DIO - Školska knjiga d.d."/>
    <x v="0"/>
  </r>
  <r>
    <n v="7655"/>
    <s v="8."/>
    <s v="c"/>
    <s v="2021./2022."/>
    <s v="Matematika"/>
    <s v="MATEMATIKA 8, I. I II. DIO"/>
    <s v="udžbenik matematike u osmom razredu osnovne škole sa zadatcima za rješavanje s dodatnim digitalnim sadržajima"/>
    <s v="Branka Antunović Piton, Ariana Bogner Boroš, Lahorka Havranek Bijuković, Predrag Brkić, Maja Karlo, Marjana Kuliš, Ivana Matić, Tibor Rodiger, Kristina Vučić"/>
    <x v="2"/>
    <n v="134.52000000000001"/>
    <m/>
    <s v="Škola"/>
    <m/>
    <n v="14"/>
    <n v="14"/>
    <n v="14"/>
    <x v="0"/>
    <n v="1883.2800000000002"/>
    <m/>
    <m/>
    <x v="0"/>
    <s v="8.c-06"/>
    <s v="7655 - Matematika - MATEMATIKA 8, I. I II. DIO - Školska knjiga d.d."/>
    <x v="0"/>
  </r>
  <r>
    <s v="7665; 7666"/>
    <s v="8."/>
    <s v="a"/>
    <s v="2021./2022."/>
    <s v="Hrvatski jezik"/>
    <s v="NAŠ HRVATSKI 8; SNAGA RIJEČI 8"/>
    <s v="udžbenik hrvatskoga jezika u osmome razredu osnovne škole s dodatnim digitalnim sadržajima"/>
    <s v="Anita Šojat"/>
    <x v="2"/>
    <n v="134.52000000000001"/>
    <m/>
    <s v="Škola"/>
    <m/>
    <n v="10"/>
    <n v="10"/>
    <n v="10"/>
    <x v="0"/>
    <n v="1345.2"/>
    <m/>
    <m/>
    <x v="0"/>
    <s v="8.a-01"/>
    <s v="7665; 7666 - Hrvatski jezik - NAŠ HRVATSKI 8; SNAGA RIJEČI 8 - Školska knjiga d.d."/>
    <x v="0"/>
  </r>
  <r>
    <s v="7665; 7666"/>
    <s v="8."/>
    <s v="c"/>
    <s v="2021./2022."/>
    <s v="Hrvatski jezik"/>
    <s v="NAŠ HRVATSKI 8; SNAGA RIJEČI 8"/>
    <s v="udžbenik hrvatskoga jezika u osmome razredu osnovne škole s dodatnim digitalnim sadržajima"/>
    <s v="Anita Šojat"/>
    <x v="2"/>
    <n v="134.52000000000001"/>
    <m/>
    <s v="Škola"/>
    <m/>
    <n v="14"/>
    <n v="14"/>
    <n v="14"/>
    <x v="0"/>
    <n v="1883.2800000000002"/>
    <m/>
    <m/>
    <x v="0"/>
    <s v="8.c-01"/>
    <s v="7665; 7666 - Hrvatski jezik - NAŠ HRVATSKI 8; SNAGA RIJEČI 8 - Školska knjiga d.d."/>
    <x v="0"/>
  </r>
  <r>
    <n v="7687"/>
    <s v="8."/>
    <s v="a"/>
    <s v="2021./2022."/>
    <s v="Tehnička kultura"/>
    <s v="SVIJET TEHNIKE 8"/>
    <s v="udžbenik tehničke kulture u osmom razredu osnovne škole s dodatnim digitalnim sadržajima"/>
    <s v="Marino Čikeš, Vladimir Delić, Ivica Kolarić, Dragan Stanojević, Paolo Zenzerović"/>
    <x v="2"/>
    <n v="33.630000000000003"/>
    <m/>
    <s v="Škola"/>
    <m/>
    <n v="10"/>
    <n v="10"/>
    <n v="10"/>
    <x v="0"/>
    <n v="336.3"/>
    <m/>
    <m/>
    <x v="0"/>
    <s v="8.a-12"/>
    <s v="7687 - Tehnička kultura - SVIJET TEHNIKE 8 - Školska knjiga d.d."/>
    <x v="0"/>
  </r>
  <r>
    <n v="7687"/>
    <s v="8."/>
    <s v="c"/>
    <s v="2021./2022."/>
    <s v="Tehnička kultura"/>
    <s v="SVIJET TEHNIKE 8"/>
    <s v="udžbenik tehničke kulture u osmom razredu osnovne škole s dodatnim digitalnim sadržajima"/>
    <s v="Marino Čikeš, Vladimir Delić, Ivica Kolarić, Dragan Stanojević, Paolo Zenzerović"/>
    <x v="2"/>
    <n v="33.630000000000003"/>
    <m/>
    <s v="Škola"/>
    <m/>
    <n v="14"/>
    <n v="14"/>
    <n v="14"/>
    <x v="0"/>
    <n v="470.82000000000005"/>
    <m/>
    <m/>
    <x v="0"/>
    <s v="8.c-12"/>
    <s v="7687 - Tehnička kultura - SVIJET TEHNIKE 8 - Školska knjiga d.d.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65CA68-181D-44E5-9BB4-0AE23950C13F}" name="Zaokretna tablica2" cacheId="88" applyNumberFormats="0" applyBorderFormats="0" applyFontFormats="0" applyPatternFormats="0" applyAlignmentFormats="0" applyWidthHeightFormats="1" dataCaption="Vrijednosti" updatedVersion="6" minRefreshableVersion="3" useAutoFormatting="1" itemPrintTitles="1" createdVersion="6" indent="0" outline="1" outlineData="1" multipleFieldFilters="0">
  <location ref="A3:B17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8"/>
        <item x="1"/>
        <item x="12"/>
        <item x="3"/>
        <item x="6"/>
        <item x="11"/>
        <item x="9"/>
        <item x="7"/>
        <item x="0"/>
        <item x="4"/>
        <item x="5"/>
        <item x="10"/>
        <item x="2"/>
        <item t="default"/>
      </items>
    </pivotField>
    <pivotField numFmtId="166"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dataField="1" numFmtId="165" showAll="0"/>
    <pivotField showAll="0"/>
    <pivotField showAll="0"/>
    <pivotField showAll="0">
      <items count="6">
        <item x="1"/>
        <item x="3"/>
        <item x="4"/>
        <item x="0"/>
        <item x="2"/>
        <item t="default"/>
      </items>
    </pivotField>
    <pivotField showAll="0"/>
    <pivotField showAll="0"/>
    <pivotField showAll="0">
      <items count="2">
        <item x="0"/>
        <item t="default"/>
      </items>
    </pivotField>
  </pivotFields>
  <rowFields count="1">
    <field x="8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Zbroj od Procjena nabave s PDV-om 10.7.2021" fld="17" baseField="0" baseItem="0" numFmtId="166"/>
  </dataFields>
  <formats count="2">
    <format dxfId="122">
      <pivotArea outline="0" collapsedLevelsAreSubtotals="1" fieldPosition="0"/>
    </format>
    <format dxfId="12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CF77-8838-4775-9279-421BE9681756}">
  <dimension ref="A3:B30"/>
  <sheetViews>
    <sheetView workbookViewId="0">
      <selection activeCell="B13" sqref="B13"/>
    </sheetView>
  </sheetViews>
  <sheetFormatPr defaultRowHeight="15" x14ac:dyDescent="0.25"/>
  <cols>
    <col min="1" max="1" width="65.140625" bestFit="1" customWidth="1"/>
    <col min="2" max="2" width="41.85546875" style="17" bestFit="1" customWidth="1"/>
    <col min="3" max="3" width="12.28515625" bestFit="1" customWidth="1"/>
  </cols>
  <sheetData>
    <row r="3" spans="1:2" x14ac:dyDescent="0.25">
      <c r="A3" s="15" t="s">
        <v>253</v>
      </c>
      <c r="B3" s="17" t="s">
        <v>255</v>
      </c>
    </row>
    <row r="4" spans="1:2" x14ac:dyDescent="0.25">
      <c r="A4" s="16" t="s">
        <v>42</v>
      </c>
      <c r="B4" s="17">
        <v>4233</v>
      </c>
    </row>
    <row r="5" spans="1:2" x14ac:dyDescent="0.25">
      <c r="A5" s="16" t="s">
        <v>45</v>
      </c>
      <c r="B5" s="17">
        <v>29264.099999999995</v>
      </c>
    </row>
    <row r="6" spans="1:2" x14ac:dyDescent="0.25">
      <c r="A6" s="16" t="s">
        <v>108</v>
      </c>
      <c r="B6" s="17">
        <v>558</v>
      </c>
    </row>
    <row r="7" spans="1:2" x14ac:dyDescent="0.25">
      <c r="A7" s="16" t="s">
        <v>245</v>
      </c>
      <c r="B7" s="17">
        <v>119.8</v>
      </c>
    </row>
    <row r="8" spans="1:2" x14ac:dyDescent="0.25">
      <c r="A8" s="16" t="s">
        <v>63</v>
      </c>
      <c r="B8" s="17">
        <v>3100.9000000000005</v>
      </c>
    </row>
    <row r="9" spans="1:2" x14ac:dyDescent="0.25">
      <c r="A9" s="16" t="s">
        <v>248</v>
      </c>
      <c r="B9" s="17">
        <v>126</v>
      </c>
    </row>
    <row r="10" spans="1:2" x14ac:dyDescent="0.25">
      <c r="A10" s="16" t="s">
        <v>223</v>
      </c>
      <c r="B10" s="17">
        <v>377.46</v>
      </c>
    </row>
    <row r="11" spans="1:2" x14ac:dyDescent="0.25">
      <c r="A11" s="16" t="s">
        <v>96</v>
      </c>
      <c r="B11" s="17">
        <v>2015.3999999999999</v>
      </c>
    </row>
    <row r="12" spans="1:2" x14ac:dyDescent="0.25">
      <c r="A12" s="16" t="s">
        <v>116</v>
      </c>
      <c r="B12" s="17">
        <v>2281.1099999999997</v>
      </c>
    </row>
    <row r="13" spans="1:2" x14ac:dyDescent="0.25">
      <c r="A13" s="16" t="s">
        <v>113</v>
      </c>
      <c r="B13" s="17">
        <v>5036.6000000000004</v>
      </c>
    </row>
    <row r="14" spans="1:2" x14ac:dyDescent="0.25">
      <c r="A14" s="16" t="s">
        <v>67</v>
      </c>
      <c r="B14" s="17">
        <v>4061.9699999999993</v>
      </c>
    </row>
    <row r="15" spans="1:2" x14ac:dyDescent="0.25">
      <c r="A15" s="16" t="s">
        <v>33</v>
      </c>
      <c r="B15" s="17">
        <v>3459.7999999999997</v>
      </c>
    </row>
    <row r="16" spans="1:2" x14ac:dyDescent="0.25">
      <c r="A16" s="16" t="s">
        <v>26</v>
      </c>
      <c r="B16" s="17">
        <v>34572.47</v>
      </c>
    </row>
    <row r="17" spans="1:2" x14ac:dyDescent="0.25">
      <c r="A17" s="16" t="s">
        <v>254</v>
      </c>
      <c r="B17" s="17">
        <v>89206.61</v>
      </c>
    </row>
    <row r="18" spans="1:2" x14ac:dyDescent="0.25">
      <c r="B18"/>
    </row>
    <row r="19" spans="1:2" x14ac:dyDescent="0.25">
      <c r="B19"/>
    </row>
    <row r="20" spans="1:2" x14ac:dyDescent="0.25">
      <c r="B20"/>
    </row>
    <row r="21" spans="1:2" x14ac:dyDescent="0.25">
      <c r="B21"/>
    </row>
    <row r="22" spans="1:2" x14ac:dyDescent="0.25">
      <c r="B22"/>
    </row>
    <row r="23" spans="1:2" x14ac:dyDescent="0.25">
      <c r="B23"/>
    </row>
    <row r="24" spans="1:2" x14ac:dyDescent="0.25">
      <c r="B24"/>
    </row>
    <row r="25" spans="1:2" x14ac:dyDescent="0.25">
      <c r="B25"/>
    </row>
    <row r="26" spans="1:2" x14ac:dyDescent="0.25">
      <c r="B26"/>
    </row>
    <row r="27" spans="1:2" x14ac:dyDescent="0.25">
      <c r="B27"/>
    </row>
    <row r="28" spans="1:2" x14ac:dyDescent="0.25">
      <c r="B28"/>
    </row>
    <row r="29" spans="1:2" x14ac:dyDescent="0.25">
      <c r="B29"/>
    </row>
    <row r="30" spans="1:2" x14ac:dyDescent="0.25">
      <c r="B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6BAF-74A9-4018-ACEB-30970B8EA001}">
  <sheetPr filterMode="1">
    <pageSetUpPr fitToPage="1"/>
  </sheetPr>
  <dimension ref="A1:AB290"/>
  <sheetViews>
    <sheetView tabSelected="1" view="pageBreakPreview" zoomScale="85" zoomScaleNormal="100" zoomScaleSheetLayoutView="85" workbookViewId="0">
      <selection activeCell="Z5" sqref="Z5"/>
    </sheetView>
  </sheetViews>
  <sheetFormatPr defaultRowHeight="21.95" customHeight="1" x14ac:dyDescent="0.25"/>
  <cols>
    <col min="2" max="2" width="5.28515625" customWidth="1"/>
    <col min="3" max="3" width="4.140625" customWidth="1"/>
    <col min="4" max="4" width="3.28515625" customWidth="1"/>
    <col min="6" max="6" width="42.42578125" customWidth="1"/>
    <col min="11" max="24" width="9.140625" hidden="1" customWidth="1"/>
    <col min="26" max="26" width="14.5703125" style="17" customWidth="1"/>
    <col min="27" max="27" width="13.5703125" hidden="1" customWidth="1"/>
    <col min="28" max="28" width="5.7109375" style="76" customWidth="1"/>
  </cols>
  <sheetData>
    <row r="1" spans="1:28" ht="21.95" customHeight="1" x14ac:dyDescent="0.35">
      <c r="A1" s="81" t="s">
        <v>801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2"/>
    </row>
    <row r="2" spans="1:28" ht="21.95" customHeight="1" x14ac:dyDescent="0.25">
      <c r="A2" s="83" t="s">
        <v>802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4"/>
    </row>
    <row r="3" spans="1:28" ht="14.25" customHeight="1" x14ac:dyDescent="0.25"/>
    <row r="4" spans="1:28" ht="21.95" customHeight="1" x14ac:dyDescent="0.25">
      <c r="A4" s="23" t="s">
        <v>1</v>
      </c>
      <c r="B4" s="24" t="s">
        <v>0</v>
      </c>
      <c r="C4" s="25" t="s">
        <v>2</v>
      </c>
      <c r="D4" s="26" t="s">
        <v>3</v>
      </c>
      <c r="E4" s="27" t="s">
        <v>4</v>
      </c>
      <c r="F4" s="28" t="s">
        <v>5</v>
      </c>
      <c r="G4" s="28" t="s">
        <v>6</v>
      </c>
      <c r="H4" s="28" t="s">
        <v>7</v>
      </c>
      <c r="I4" s="29" t="s">
        <v>8</v>
      </c>
      <c r="J4" s="30" t="s">
        <v>435</v>
      </c>
      <c r="K4" s="31" t="s">
        <v>9</v>
      </c>
      <c r="L4" s="31" t="s">
        <v>10</v>
      </c>
      <c r="M4" s="32" t="s">
        <v>436</v>
      </c>
      <c r="N4" s="32" t="s">
        <v>437</v>
      </c>
      <c r="O4" s="32" t="s">
        <v>11</v>
      </c>
      <c r="P4" s="32" t="s">
        <v>12</v>
      </c>
      <c r="Q4" s="32" t="s">
        <v>13</v>
      </c>
      <c r="R4" s="32" t="s">
        <v>14</v>
      </c>
      <c r="S4" s="33" t="s">
        <v>438</v>
      </c>
      <c r="T4" s="34" t="s">
        <v>439</v>
      </c>
      <c r="U4" s="35" t="s">
        <v>440</v>
      </c>
      <c r="V4" s="36" t="s">
        <v>441</v>
      </c>
      <c r="W4" s="20" t="s">
        <v>442</v>
      </c>
      <c r="X4" s="20" t="s">
        <v>443</v>
      </c>
      <c r="Y4" s="21" t="s">
        <v>444</v>
      </c>
      <c r="Z4" s="79" t="s">
        <v>800</v>
      </c>
      <c r="AA4" s="70" t="s">
        <v>803</v>
      </c>
    </row>
    <row r="5" spans="1:28" ht="21.95" customHeight="1" x14ac:dyDescent="0.25">
      <c r="A5" s="37">
        <v>5984</v>
      </c>
      <c r="B5" s="38" t="s">
        <v>15</v>
      </c>
      <c r="C5" s="39" t="s">
        <v>20</v>
      </c>
      <c r="D5" s="40" t="s">
        <v>445</v>
      </c>
      <c r="E5" s="41" t="s">
        <v>84</v>
      </c>
      <c r="F5" s="42" t="s">
        <v>175</v>
      </c>
      <c r="G5" s="43" t="s">
        <v>41</v>
      </c>
      <c r="H5" s="44" t="s">
        <v>176</v>
      </c>
      <c r="I5" s="45" t="s">
        <v>116</v>
      </c>
      <c r="J5" s="46">
        <v>59.91</v>
      </c>
      <c r="K5" s="47"/>
      <c r="L5" s="47" t="s">
        <v>27</v>
      </c>
      <c r="M5" s="48"/>
      <c r="N5" s="49"/>
      <c r="O5" s="50"/>
      <c r="P5" s="51" t="s">
        <v>19</v>
      </c>
      <c r="Q5" s="50" t="s">
        <v>257</v>
      </c>
      <c r="R5" s="50" t="s">
        <v>258</v>
      </c>
      <c r="S5" s="52"/>
      <c r="T5" s="53">
        <v>0</v>
      </c>
      <c r="U5" s="54">
        <v>7</v>
      </c>
      <c r="V5" s="55"/>
      <c r="W5" s="50">
        <v>7</v>
      </c>
      <c r="X5" s="50"/>
      <c r="Y5" s="56">
        <v>7</v>
      </c>
      <c r="Z5" s="80">
        <f>Y5*J5</f>
        <v>419.37</v>
      </c>
      <c r="AA5" s="73">
        <f t="shared" ref="AA5:AA68" si="0">Y5*J5</f>
        <v>419.37</v>
      </c>
      <c r="AB5" s="76" t="str">
        <f>IF(Z5=AA5,"OK","?")</f>
        <v>OK</v>
      </c>
    </row>
    <row r="6" spans="1:28" ht="21.95" customHeight="1" x14ac:dyDescent="0.25">
      <c r="A6" s="37">
        <v>5984</v>
      </c>
      <c r="B6" s="38" t="s">
        <v>15</v>
      </c>
      <c r="C6" s="39" t="s">
        <v>21</v>
      </c>
      <c r="D6" s="40" t="s">
        <v>445</v>
      </c>
      <c r="E6" s="41" t="s">
        <v>84</v>
      </c>
      <c r="F6" s="42" t="s">
        <v>175</v>
      </c>
      <c r="G6" s="43" t="s">
        <v>41</v>
      </c>
      <c r="H6" s="44" t="s">
        <v>176</v>
      </c>
      <c r="I6" s="45" t="s">
        <v>116</v>
      </c>
      <c r="J6" s="46">
        <v>59.91</v>
      </c>
      <c r="K6" s="47"/>
      <c r="L6" s="47" t="s">
        <v>27</v>
      </c>
      <c r="M6" s="48"/>
      <c r="N6" s="49"/>
      <c r="O6" s="50"/>
      <c r="P6" s="51" t="s">
        <v>19</v>
      </c>
      <c r="Q6" s="50" t="s">
        <v>557</v>
      </c>
      <c r="R6" s="50" t="s">
        <v>258</v>
      </c>
      <c r="S6" s="52"/>
      <c r="T6" s="53">
        <v>0</v>
      </c>
      <c r="U6" s="54">
        <v>1</v>
      </c>
      <c r="V6" s="55"/>
      <c r="W6" s="50">
        <v>1</v>
      </c>
      <c r="X6" s="50"/>
      <c r="Y6" s="56">
        <v>1</v>
      </c>
      <c r="Z6" s="80">
        <f t="shared" ref="Z6:Z12" si="1">Y6*J6</f>
        <v>59.91</v>
      </c>
      <c r="AA6" s="73">
        <f t="shared" si="0"/>
        <v>59.91</v>
      </c>
      <c r="AB6" s="76" t="str">
        <f t="shared" ref="AB6:AB69" si="2">IF(Z6=AA6,"OK","?")</f>
        <v>OK</v>
      </c>
    </row>
    <row r="7" spans="1:28" ht="21.95" customHeight="1" x14ac:dyDescent="0.25">
      <c r="A7" s="37">
        <v>6030</v>
      </c>
      <c r="B7" s="38" t="s">
        <v>15</v>
      </c>
      <c r="C7" s="39" t="s">
        <v>16</v>
      </c>
      <c r="D7" s="40" t="s">
        <v>445</v>
      </c>
      <c r="E7" s="41" t="s">
        <v>68</v>
      </c>
      <c r="F7" s="42" t="s">
        <v>446</v>
      </c>
      <c r="G7" s="43" t="s">
        <v>41</v>
      </c>
      <c r="H7" s="44" t="s">
        <v>244</v>
      </c>
      <c r="I7" s="45" t="s">
        <v>42</v>
      </c>
      <c r="J7" s="46">
        <v>74</v>
      </c>
      <c r="K7" s="47"/>
      <c r="L7" s="47" t="s">
        <v>27</v>
      </c>
      <c r="M7" s="48"/>
      <c r="N7" s="49"/>
      <c r="O7" s="50"/>
      <c r="P7" s="51"/>
      <c r="Q7" s="50" t="s">
        <v>261</v>
      </c>
      <c r="R7" s="50" t="s">
        <v>535</v>
      </c>
      <c r="S7" s="52"/>
      <c r="T7" s="53">
        <v>0</v>
      </c>
      <c r="U7" s="54">
        <v>19</v>
      </c>
      <c r="V7" s="55"/>
      <c r="W7" s="50">
        <v>19</v>
      </c>
      <c r="X7" s="50"/>
      <c r="Y7" s="56">
        <v>19</v>
      </c>
      <c r="Z7" s="80">
        <f t="shared" si="1"/>
        <v>1406</v>
      </c>
      <c r="AA7" s="73">
        <f t="shared" si="0"/>
        <v>1406</v>
      </c>
      <c r="AB7" s="76" t="str">
        <f t="shared" si="2"/>
        <v>OK</v>
      </c>
    </row>
    <row r="8" spans="1:28" ht="21.95" customHeight="1" x14ac:dyDescent="0.25">
      <c r="A8" s="37">
        <v>6031</v>
      </c>
      <c r="B8" s="38" t="s">
        <v>15</v>
      </c>
      <c r="C8" s="39" t="s">
        <v>16</v>
      </c>
      <c r="D8" s="40" t="s">
        <v>445</v>
      </c>
      <c r="E8" s="41" t="s">
        <v>68</v>
      </c>
      <c r="F8" s="42" t="s">
        <v>447</v>
      </c>
      <c r="G8" s="43" t="s">
        <v>41</v>
      </c>
      <c r="H8" s="44" t="s">
        <v>244</v>
      </c>
      <c r="I8" s="45" t="s">
        <v>42</v>
      </c>
      <c r="J8" s="46">
        <v>74</v>
      </c>
      <c r="K8" s="47"/>
      <c r="L8" s="47" t="s">
        <v>27</v>
      </c>
      <c r="M8" s="48"/>
      <c r="N8" s="49"/>
      <c r="O8" s="50"/>
      <c r="P8" s="51"/>
      <c r="Q8" s="50" t="s">
        <v>261</v>
      </c>
      <c r="R8" s="50" t="s">
        <v>536</v>
      </c>
      <c r="S8" s="52"/>
      <c r="T8" s="53">
        <v>0</v>
      </c>
      <c r="U8" s="54">
        <v>19</v>
      </c>
      <c r="V8" s="55"/>
      <c r="W8" s="50">
        <v>19</v>
      </c>
      <c r="X8" s="50"/>
      <c r="Y8" s="56">
        <v>19</v>
      </c>
      <c r="Z8" s="80">
        <f t="shared" si="1"/>
        <v>1406</v>
      </c>
      <c r="AA8" s="73">
        <f t="shared" si="0"/>
        <v>1406</v>
      </c>
      <c r="AB8" s="76" t="str">
        <f t="shared" si="2"/>
        <v>OK</v>
      </c>
    </row>
    <row r="9" spans="1:28" ht="21.95" customHeight="1" x14ac:dyDescent="0.25">
      <c r="A9" s="37">
        <v>6041</v>
      </c>
      <c r="B9" s="38" t="s">
        <v>15</v>
      </c>
      <c r="C9" s="39" t="s">
        <v>20</v>
      </c>
      <c r="D9" s="40" t="s">
        <v>445</v>
      </c>
      <c r="E9" s="41" t="s">
        <v>68</v>
      </c>
      <c r="F9" s="42" t="s">
        <v>185</v>
      </c>
      <c r="G9" s="43" t="s">
        <v>41</v>
      </c>
      <c r="H9" s="44" t="s">
        <v>186</v>
      </c>
      <c r="I9" s="45" t="s">
        <v>33</v>
      </c>
      <c r="J9" s="46">
        <v>74.89</v>
      </c>
      <c r="K9" s="47"/>
      <c r="L9" s="47" t="s">
        <v>27</v>
      </c>
      <c r="M9" s="48"/>
      <c r="N9" s="49"/>
      <c r="O9" s="50"/>
      <c r="P9" s="51" t="s">
        <v>36</v>
      </c>
      <c r="Q9" s="50" t="s">
        <v>260</v>
      </c>
      <c r="R9" s="50" t="s">
        <v>549</v>
      </c>
      <c r="S9" s="52"/>
      <c r="T9" s="53">
        <v>0</v>
      </c>
      <c r="U9" s="54">
        <v>7</v>
      </c>
      <c r="V9" s="55"/>
      <c r="W9" s="50">
        <v>7</v>
      </c>
      <c r="X9" s="50"/>
      <c r="Y9" s="56">
        <v>7</v>
      </c>
      <c r="Z9" s="80">
        <f t="shared" si="1"/>
        <v>524.23</v>
      </c>
      <c r="AA9" s="73">
        <f t="shared" si="0"/>
        <v>524.23</v>
      </c>
      <c r="AB9" s="76" t="str">
        <f t="shared" si="2"/>
        <v>OK</v>
      </c>
    </row>
    <row r="10" spans="1:28" ht="21.95" customHeight="1" x14ac:dyDescent="0.25">
      <c r="A10" s="37">
        <v>6042</v>
      </c>
      <c r="B10" s="38" t="s">
        <v>15</v>
      </c>
      <c r="C10" s="39" t="s">
        <v>20</v>
      </c>
      <c r="D10" s="40" t="s">
        <v>445</v>
      </c>
      <c r="E10" s="41" t="s">
        <v>68</v>
      </c>
      <c r="F10" s="42" t="s">
        <v>187</v>
      </c>
      <c r="G10" s="43" t="s">
        <v>41</v>
      </c>
      <c r="H10" s="44" t="s">
        <v>186</v>
      </c>
      <c r="I10" s="45" t="s">
        <v>33</v>
      </c>
      <c r="J10" s="46">
        <v>74.89</v>
      </c>
      <c r="K10" s="47"/>
      <c r="L10" s="47" t="s">
        <v>27</v>
      </c>
      <c r="M10" s="48"/>
      <c r="N10" s="49"/>
      <c r="O10" s="50"/>
      <c r="P10" s="51" t="s">
        <v>36</v>
      </c>
      <c r="Q10" s="50" t="s">
        <v>260</v>
      </c>
      <c r="R10" s="50" t="s">
        <v>550</v>
      </c>
      <c r="S10" s="52"/>
      <c r="T10" s="53">
        <v>0</v>
      </c>
      <c r="U10" s="54">
        <v>7</v>
      </c>
      <c r="V10" s="55"/>
      <c r="W10" s="50">
        <v>7</v>
      </c>
      <c r="X10" s="50"/>
      <c r="Y10" s="56">
        <v>7</v>
      </c>
      <c r="Z10" s="80">
        <f t="shared" si="1"/>
        <v>524.23</v>
      </c>
      <c r="AA10" s="73">
        <f t="shared" si="0"/>
        <v>524.23</v>
      </c>
      <c r="AB10" s="76" t="str">
        <f t="shared" si="2"/>
        <v>OK</v>
      </c>
    </row>
    <row r="11" spans="1:28" ht="21.95" customHeight="1" x14ac:dyDescent="0.25">
      <c r="A11" s="37">
        <v>7001</v>
      </c>
      <c r="B11" s="38" t="s">
        <v>15</v>
      </c>
      <c r="C11" s="39" t="s">
        <v>16</v>
      </c>
      <c r="D11" s="40" t="s">
        <v>445</v>
      </c>
      <c r="E11" s="41" t="s">
        <v>454</v>
      </c>
      <c r="F11" s="42" t="s">
        <v>455</v>
      </c>
      <c r="G11" s="43" t="s">
        <v>41</v>
      </c>
      <c r="H11" s="44" t="s">
        <v>456</v>
      </c>
      <c r="I11" s="45" t="s">
        <v>33</v>
      </c>
      <c r="J11" s="46">
        <v>61.7</v>
      </c>
      <c r="K11" s="47" t="s">
        <v>17</v>
      </c>
      <c r="L11" s="47" t="s">
        <v>27</v>
      </c>
      <c r="M11" s="48"/>
      <c r="N11" s="49"/>
      <c r="O11" s="50"/>
      <c r="P11" s="51" t="s">
        <v>36</v>
      </c>
      <c r="Q11" s="50" t="s">
        <v>542</v>
      </c>
      <c r="R11" s="50" t="s">
        <v>543</v>
      </c>
      <c r="S11" s="52"/>
      <c r="T11" s="53">
        <v>2</v>
      </c>
      <c r="U11" s="54">
        <v>16</v>
      </c>
      <c r="V11" s="55"/>
      <c r="W11" s="50">
        <v>14</v>
      </c>
      <c r="X11" s="50"/>
      <c r="Y11" s="56">
        <v>14</v>
      </c>
      <c r="Z11" s="80">
        <f t="shared" si="1"/>
        <v>863.80000000000007</v>
      </c>
      <c r="AA11" s="73">
        <f t="shared" si="0"/>
        <v>863.80000000000007</v>
      </c>
      <c r="AB11" s="76" t="str">
        <f t="shared" si="2"/>
        <v>OK</v>
      </c>
    </row>
    <row r="12" spans="1:28" ht="21.95" customHeight="1" x14ac:dyDescent="0.25">
      <c r="A12" s="37">
        <v>7001</v>
      </c>
      <c r="B12" s="38" t="s">
        <v>15</v>
      </c>
      <c r="C12" s="39" t="s">
        <v>20</v>
      </c>
      <c r="D12" s="40" t="s">
        <v>445</v>
      </c>
      <c r="E12" s="41" t="s">
        <v>454</v>
      </c>
      <c r="F12" s="42" t="s">
        <v>455</v>
      </c>
      <c r="G12" s="43" t="s">
        <v>41</v>
      </c>
      <c r="H12" s="44" t="s">
        <v>456</v>
      </c>
      <c r="I12" s="45" t="s">
        <v>33</v>
      </c>
      <c r="J12" s="46">
        <v>61.7</v>
      </c>
      <c r="K12" s="47" t="s">
        <v>17</v>
      </c>
      <c r="L12" s="47" t="s">
        <v>27</v>
      </c>
      <c r="M12" s="48"/>
      <c r="N12" s="49"/>
      <c r="O12" s="50"/>
      <c r="P12" s="51" t="s">
        <v>36</v>
      </c>
      <c r="Q12" s="50" t="s">
        <v>553</v>
      </c>
      <c r="R12" s="50" t="s">
        <v>543</v>
      </c>
      <c r="S12" s="52"/>
      <c r="T12" s="53">
        <v>0</v>
      </c>
      <c r="U12" s="54">
        <v>5</v>
      </c>
      <c r="V12" s="55"/>
      <c r="W12" s="50">
        <v>5</v>
      </c>
      <c r="X12" s="50"/>
      <c r="Y12" s="56">
        <v>5</v>
      </c>
      <c r="Z12" s="80">
        <f t="shared" si="1"/>
        <v>308.5</v>
      </c>
      <c r="AA12" s="73">
        <f t="shared" si="0"/>
        <v>308.5</v>
      </c>
      <c r="AB12" s="76" t="str">
        <f t="shared" si="2"/>
        <v>OK</v>
      </c>
    </row>
    <row r="13" spans="1:28" ht="21.95" hidden="1" customHeight="1" x14ac:dyDescent="0.25">
      <c r="A13" s="37">
        <v>6961</v>
      </c>
      <c r="B13" s="38" t="s">
        <v>15</v>
      </c>
      <c r="C13" s="39" t="s">
        <v>16</v>
      </c>
      <c r="D13" s="40" t="s">
        <v>445</v>
      </c>
      <c r="E13" s="41" t="s">
        <v>200</v>
      </c>
      <c r="F13" s="42" t="s">
        <v>201</v>
      </c>
      <c r="G13" s="43" t="s">
        <v>31</v>
      </c>
      <c r="H13" s="44" t="s">
        <v>202</v>
      </c>
      <c r="I13" s="45" t="s">
        <v>460</v>
      </c>
      <c r="J13" s="46">
        <v>59.91</v>
      </c>
      <c r="K13" s="47" t="s">
        <v>17</v>
      </c>
      <c r="L13" s="47" t="s">
        <v>27</v>
      </c>
      <c r="M13" s="48"/>
      <c r="N13" s="49"/>
      <c r="O13" s="50"/>
      <c r="P13" s="51"/>
      <c r="Q13" s="50" t="s">
        <v>269</v>
      </c>
      <c r="R13" s="50" t="s">
        <v>546</v>
      </c>
      <c r="S13" s="52">
        <v>4</v>
      </c>
      <c r="T13" s="53">
        <v>0</v>
      </c>
      <c r="U13" s="54">
        <v>1</v>
      </c>
      <c r="V13" s="55"/>
      <c r="W13" s="50">
        <v>-3</v>
      </c>
      <c r="X13" s="50"/>
      <c r="Y13" s="56">
        <v>0</v>
      </c>
      <c r="Z13" s="75"/>
      <c r="AA13" s="73">
        <f t="shared" si="0"/>
        <v>0</v>
      </c>
      <c r="AB13" s="76" t="str">
        <f t="shared" si="2"/>
        <v>OK</v>
      </c>
    </row>
    <row r="14" spans="1:28" ht="21.95" hidden="1" customHeight="1" x14ac:dyDescent="0.25">
      <c r="A14" s="37">
        <v>6944</v>
      </c>
      <c r="B14" s="38" t="s">
        <v>15</v>
      </c>
      <c r="C14" s="39" t="s">
        <v>16</v>
      </c>
      <c r="D14" s="40" t="s">
        <v>445</v>
      </c>
      <c r="E14" s="41" t="s">
        <v>64</v>
      </c>
      <c r="F14" s="42" t="s">
        <v>73</v>
      </c>
      <c r="G14" s="43" t="s">
        <v>461</v>
      </c>
      <c r="H14" s="44" t="s">
        <v>66</v>
      </c>
      <c r="I14" s="45" t="s">
        <v>460</v>
      </c>
      <c r="J14" s="46">
        <v>70</v>
      </c>
      <c r="K14" s="47" t="s">
        <v>17</v>
      </c>
      <c r="L14" s="47" t="s">
        <v>27</v>
      </c>
      <c r="M14" s="48"/>
      <c r="N14" s="49"/>
      <c r="O14" s="50"/>
      <c r="P14" s="51"/>
      <c r="Q14" s="50" t="s">
        <v>268</v>
      </c>
      <c r="R14" s="50" t="s">
        <v>547</v>
      </c>
      <c r="S14" s="52">
        <v>1</v>
      </c>
      <c r="T14" s="53">
        <v>0</v>
      </c>
      <c r="U14" s="54">
        <v>1</v>
      </c>
      <c r="V14" s="55"/>
      <c r="W14" s="50">
        <v>0</v>
      </c>
      <c r="X14" s="50"/>
      <c r="Y14" s="56">
        <v>0</v>
      </c>
      <c r="Z14" s="75"/>
      <c r="AA14" s="73">
        <f t="shared" si="0"/>
        <v>0</v>
      </c>
      <c r="AB14" s="76" t="str">
        <f t="shared" si="2"/>
        <v>OK</v>
      </c>
    </row>
    <row r="15" spans="1:28" ht="21.95" hidden="1" customHeight="1" x14ac:dyDescent="0.25">
      <c r="A15" s="37">
        <v>6945</v>
      </c>
      <c r="B15" s="38" t="s">
        <v>15</v>
      </c>
      <c r="C15" s="39" t="s">
        <v>16</v>
      </c>
      <c r="D15" s="40" t="s">
        <v>445</v>
      </c>
      <c r="E15" s="41" t="s">
        <v>64</v>
      </c>
      <c r="F15" s="42" t="s">
        <v>65</v>
      </c>
      <c r="G15" s="43" t="s">
        <v>462</v>
      </c>
      <c r="H15" s="44" t="s">
        <v>66</v>
      </c>
      <c r="I15" s="45" t="s">
        <v>460</v>
      </c>
      <c r="J15" s="46">
        <v>79.78</v>
      </c>
      <c r="K15" s="47" t="s">
        <v>17</v>
      </c>
      <c r="L15" s="47" t="s">
        <v>27</v>
      </c>
      <c r="M15" s="48"/>
      <c r="N15" s="49"/>
      <c r="O15" s="50"/>
      <c r="P15" s="51"/>
      <c r="Q15" s="50" t="s">
        <v>268</v>
      </c>
      <c r="R15" s="50" t="s">
        <v>548</v>
      </c>
      <c r="S15" s="52">
        <v>1</v>
      </c>
      <c r="T15" s="53">
        <v>0</v>
      </c>
      <c r="U15" s="54">
        <v>1</v>
      </c>
      <c r="V15" s="55"/>
      <c r="W15" s="50">
        <v>0</v>
      </c>
      <c r="X15" s="50"/>
      <c r="Y15" s="56">
        <v>0</v>
      </c>
      <c r="Z15" s="75"/>
      <c r="AA15" s="73">
        <f t="shared" si="0"/>
        <v>0</v>
      </c>
      <c r="AB15" s="76" t="str">
        <f t="shared" si="2"/>
        <v>OK</v>
      </c>
    </row>
    <row r="16" spans="1:28" ht="21.95" customHeight="1" x14ac:dyDescent="0.25">
      <c r="A16" s="37">
        <v>6079</v>
      </c>
      <c r="B16" s="38" t="s">
        <v>15</v>
      </c>
      <c r="C16" s="39" t="s">
        <v>16</v>
      </c>
      <c r="D16" s="40" t="s">
        <v>445</v>
      </c>
      <c r="E16" s="41" t="s">
        <v>18</v>
      </c>
      <c r="F16" s="42" t="s">
        <v>458</v>
      </c>
      <c r="G16" s="43" t="s">
        <v>31</v>
      </c>
      <c r="H16" s="44" t="s">
        <v>459</v>
      </c>
      <c r="I16" s="45" t="s">
        <v>457</v>
      </c>
      <c r="J16" s="46">
        <v>59.9</v>
      </c>
      <c r="K16" s="47" t="s">
        <v>17</v>
      </c>
      <c r="L16" s="47" t="s">
        <v>27</v>
      </c>
      <c r="M16" s="48"/>
      <c r="N16" s="49"/>
      <c r="O16" s="50"/>
      <c r="P16" s="51" t="s">
        <v>19</v>
      </c>
      <c r="Q16" s="50" t="s">
        <v>544</v>
      </c>
      <c r="R16" s="50" t="s">
        <v>545</v>
      </c>
      <c r="S16" s="52">
        <v>3</v>
      </c>
      <c r="T16" s="53">
        <v>0</v>
      </c>
      <c r="U16" s="54">
        <v>10</v>
      </c>
      <c r="V16" s="55"/>
      <c r="W16" s="50">
        <v>7</v>
      </c>
      <c r="X16" s="50">
        <v>-6</v>
      </c>
      <c r="Y16" s="56">
        <v>1</v>
      </c>
      <c r="Z16" s="80">
        <f t="shared" ref="Z16:Z21" si="3">Y16*J16</f>
        <v>59.9</v>
      </c>
      <c r="AA16" s="73">
        <f t="shared" si="0"/>
        <v>59.9</v>
      </c>
      <c r="AB16" s="76" t="str">
        <f t="shared" si="2"/>
        <v>OK</v>
      </c>
    </row>
    <row r="17" spans="1:28" ht="21.95" customHeight="1" x14ac:dyDescent="0.25">
      <c r="A17" s="37">
        <v>6102</v>
      </c>
      <c r="B17" s="38" t="s">
        <v>15</v>
      </c>
      <c r="C17" s="39" t="s">
        <v>16</v>
      </c>
      <c r="D17" s="40" t="s">
        <v>445</v>
      </c>
      <c r="E17" s="41" t="s">
        <v>147</v>
      </c>
      <c r="F17" s="42" t="s">
        <v>451</v>
      </c>
      <c r="G17" s="43" t="s">
        <v>41</v>
      </c>
      <c r="H17" s="44" t="s">
        <v>180</v>
      </c>
      <c r="I17" s="45" t="s">
        <v>42</v>
      </c>
      <c r="J17" s="46">
        <v>59</v>
      </c>
      <c r="K17" s="47"/>
      <c r="L17" s="47" t="s">
        <v>27</v>
      </c>
      <c r="M17" s="48"/>
      <c r="N17" s="49"/>
      <c r="O17" s="50"/>
      <c r="P17" s="51"/>
      <c r="Q17" s="50" t="s">
        <v>263</v>
      </c>
      <c r="R17" s="50" t="s">
        <v>539</v>
      </c>
      <c r="S17" s="52"/>
      <c r="T17" s="53">
        <v>0</v>
      </c>
      <c r="U17" s="54">
        <v>19</v>
      </c>
      <c r="V17" s="55"/>
      <c r="W17" s="50">
        <v>19</v>
      </c>
      <c r="X17" s="50"/>
      <c r="Y17" s="56">
        <v>19</v>
      </c>
      <c r="Z17" s="80">
        <f t="shared" si="3"/>
        <v>1121</v>
      </c>
      <c r="AA17" s="73">
        <f t="shared" si="0"/>
        <v>1121</v>
      </c>
      <c r="AB17" s="76" t="str">
        <f t="shared" si="2"/>
        <v>OK</v>
      </c>
    </row>
    <row r="18" spans="1:28" ht="21.95" customHeight="1" x14ac:dyDescent="0.25">
      <c r="A18" s="37">
        <v>6103</v>
      </c>
      <c r="B18" s="38" t="s">
        <v>15</v>
      </c>
      <c r="C18" s="39" t="s">
        <v>16</v>
      </c>
      <c r="D18" s="40" t="s">
        <v>445</v>
      </c>
      <c r="E18" s="41" t="s">
        <v>147</v>
      </c>
      <c r="F18" s="42" t="s">
        <v>452</v>
      </c>
      <c r="G18" s="43" t="s">
        <v>41</v>
      </c>
      <c r="H18" s="44" t="s">
        <v>180</v>
      </c>
      <c r="I18" s="45" t="s">
        <v>42</v>
      </c>
      <c r="J18" s="46">
        <v>59</v>
      </c>
      <c r="K18" s="47"/>
      <c r="L18" s="47" t="s">
        <v>27</v>
      </c>
      <c r="M18" s="48"/>
      <c r="N18" s="49"/>
      <c r="O18" s="50"/>
      <c r="P18" s="51"/>
      <c r="Q18" s="50" t="s">
        <v>263</v>
      </c>
      <c r="R18" s="50" t="s">
        <v>540</v>
      </c>
      <c r="S18" s="52"/>
      <c r="T18" s="53">
        <v>0</v>
      </c>
      <c r="U18" s="54">
        <v>19</v>
      </c>
      <c r="V18" s="55"/>
      <c r="W18" s="50">
        <v>19</v>
      </c>
      <c r="X18" s="50"/>
      <c r="Y18" s="56">
        <v>19</v>
      </c>
      <c r="Z18" s="80">
        <f t="shared" si="3"/>
        <v>1121</v>
      </c>
      <c r="AA18" s="73">
        <f t="shared" si="0"/>
        <v>1121</v>
      </c>
      <c r="AB18" s="76" t="str">
        <f t="shared" si="2"/>
        <v>OK</v>
      </c>
    </row>
    <row r="19" spans="1:28" ht="21.95" customHeight="1" x14ac:dyDescent="0.25">
      <c r="A19" s="37">
        <v>6123</v>
      </c>
      <c r="B19" s="38" t="s">
        <v>15</v>
      </c>
      <c r="C19" s="39" t="s">
        <v>20</v>
      </c>
      <c r="D19" s="40" t="s">
        <v>445</v>
      </c>
      <c r="E19" s="41" t="s">
        <v>147</v>
      </c>
      <c r="F19" s="42" t="s">
        <v>156</v>
      </c>
      <c r="G19" s="43" t="s">
        <v>41</v>
      </c>
      <c r="H19" s="44" t="s">
        <v>157</v>
      </c>
      <c r="I19" s="45" t="s">
        <v>33</v>
      </c>
      <c r="J19" s="46">
        <v>119.82</v>
      </c>
      <c r="K19" s="47"/>
      <c r="L19" s="47" t="s">
        <v>27</v>
      </c>
      <c r="M19" s="48"/>
      <c r="N19" s="49"/>
      <c r="O19" s="50"/>
      <c r="P19" s="51" t="s">
        <v>36</v>
      </c>
      <c r="Q19" s="50" t="s">
        <v>264</v>
      </c>
      <c r="R19" s="50" t="s">
        <v>551</v>
      </c>
      <c r="S19" s="52"/>
      <c r="T19" s="53">
        <v>0</v>
      </c>
      <c r="U19" s="54">
        <v>7</v>
      </c>
      <c r="V19" s="55"/>
      <c r="W19" s="50">
        <v>7</v>
      </c>
      <c r="X19" s="50"/>
      <c r="Y19" s="56">
        <v>7</v>
      </c>
      <c r="Z19" s="80">
        <f t="shared" si="3"/>
        <v>838.74</v>
      </c>
      <c r="AA19" s="73">
        <f t="shared" si="0"/>
        <v>838.74</v>
      </c>
      <c r="AB19" s="76" t="str">
        <f t="shared" si="2"/>
        <v>OK</v>
      </c>
    </row>
    <row r="20" spans="1:28" ht="21.95" customHeight="1" x14ac:dyDescent="0.25">
      <c r="A20" s="37">
        <v>6127</v>
      </c>
      <c r="B20" s="38" t="s">
        <v>15</v>
      </c>
      <c r="C20" s="39" t="s">
        <v>16</v>
      </c>
      <c r="D20" s="40" t="s">
        <v>445</v>
      </c>
      <c r="E20" s="41" t="s">
        <v>40</v>
      </c>
      <c r="F20" s="42" t="s">
        <v>450</v>
      </c>
      <c r="G20" s="43" t="s">
        <v>41</v>
      </c>
      <c r="H20" s="44" t="s">
        <v>448</v>
      </c>
      <c r="I20" s="45" t="s">
        <v>42</v>
      </c>
      <c r="J20" s="46">
        <v>59</v>
      </c>
      <c r="K20" s="47"/>
      <c r="L20" s="47" t="s">
        <v>27</v>
      </c>
      <c r="M20" s="48"/>
      <c r="N20" s="49"/>
      <c r="O20" s="50"/>
      <c r="P20" s="51" t="s">
        <v>19</v>
      </c>
      <c r="Q20" s="50" t="s">
        <v>537</v>
      </c>
      <c r="R20" s="50" t="s">
        <v>538</v>
      </c>
      <c r="S20" s="52"/>
      <c r="T20" s="53">
        <v>2</v>
      </c>
      <c r="U20" s="54">
        <v>19</v>
      </c>
      <c r="V20" s="55"/>
      <c r="W20" s="50">
        <v>17</v>
      </c>
      <c r="X20" s="50"/>
      <c r="Y20" s="56">
        <v>17</v>
      </c>
      <c r="Z20" s="80">
        <f t="shared" si="3"/>
        <v>1003</v>
      </c>
      <c r="AA20" s="73">
        <f t="shared" si="0"/>
        <v>1003</v>
      </c>
      <c r="AB20" s="76" t="str">
        <f t="shared" si="2"/>
        <v>OK</v>
      </c>
    </row>
    <row r="21" spans="1:28" ht="21.95" customHeight="1" x14ac:dyDescent="0.25">
      <c r="A21" s="37">
        <v>6144</v>
      </c>
      <c r="B21" s="38" t="s">
        <v>15</v>
      </c>
      <c r="C21" s="39" t="s">
        <v>16</v>
      </c>
      <c r="D21" s="40" t="s">
        <v>445</v>
      </c>
      <c r="E21" s="41" t="s">
        <v>102</v>
      </c>
      <c r="F21" s="42" t="s">
        <v>453</v>
      </c>
      <c r="G21" s="43" t="s">
        <v>41</v>
      </c>
      <c r="H21" s="44" t="s">
        <v>214</v>
      </c>
      <c r="I21" s="45" t="s">
        <v>42</v>
      </c>
      <c r="J21" s="46">
        <v>59</v>
      </c>
      <c r="K21" s="47"/>
      <c r="L21" s="47" t="s">
        <v>27</v>
      </c>
      <c r="M21" s="48"/>
      <c r="N21" s="49"/>
      <c r="O21" s="50"/>
      <c r="P21" s="51"/>
      <c r="Q21" s="50" t="s">
        <v>266</v>
      </c>
      <c r="R21" s="50" t="s">
        <v>541</v>
      </c>
      <c r="S21" s="52"/>
      <c r="T21" s="53">
        <v>0</v>
      </c>
      <c r="U21" s="54">
        <v>19</v>
      </c>
      <c r="V21" s="55"/>
      <c r="W21" s="50">
        <v>19</v>
      </c>
      <c r="X21" s="50"/>
      <c r="Y21" s="56">
        <v>19</v>
      </c>
      <c r="Z21" s="80">
        <f t="shared" si="3"/>
        <v>1121</v>
      </c>
      <c r="AA21" s="73">
        <f t="shared" si="0"/>
        <v>1121</v>
      </c>
      <c r="AB21" s="76" t="str">
        <f t="shared" si="2"/>
        <v>OK</v>
      </c>
    </row>
    <row r="22" spans="1:28" ht="21.95" hidden="1" customHeight="1" x14ac:dyDescent="0.25">
      <c r="A22" s="37">
        <v>6079</v>
      </c>
      <c r="B22" s="38" t="s">
        <v>15</v>
      </c>
      <c r="C22" s="39" t="s">
        <v>20</v>
      </c>
      <c r="D22" s="40" t="s">
        <v>445</v>
      </c>
      <c r="E22" s="41" t="s">
        <v>18</v>
      </c>
      <c r="F22" s="42" t="s">
        <v>458</v>
      </c>
      <c r="G22" s="43" t="s">
        <v>31</v>
      </c>
      <c r="H22" s="44" t="s">
        <v>459</v>
      </c>
      <c r="I22" s="45" t="s">
        <v>457</v>
      </c>
      <c r="J22" s="46">
        <v>59.9</v>
      </c>
      <c r="K22" s="47" t="s">
        <v>17</v>
      </c>
      <c r="L22" s="47" t="s">
        <v>27</v>
      </c>
      <c r="M22" s="48"/>
      <c r="N22" s="49"/>
      <c r="O22" s="50"/>
      <c r="P22" s="51" t="s">
        <v>19</v>
      </c>
      <c r="Q22" s="50" t="s">
        <v>554</v>
      </c>
      <c r="R22" s="50" t="s">
        <v>545</v>
      </c>
      <c r="S22" s="52">
        <v>11</v>
      </c>
      <c r="T22" s="53">
        <v>0</v>
      </c>
      <c r="U22" s="54">
        <v>6</v>
      </c>
      <c r="V22" s="55"/>
      <c r="W22" s="50">
        <v>-5</v>
      </c>
      <c r="X22" s="50">
        <v>5</v>
      </c>
      <c r="Y22" s="56">
        <v>0</v>
      </c>
      <c r="Z22" s="75"/>
      <c r="AA22" s="73">
        <f t="shared" si="0"/>
        <v>0</v>
      </c>
      <c r="AB22" s="76" t="str">
        <f t="shared" si="2"/>
        <v>OK</v>
      </c>
    </row>
    <row r="23" spans="1:28" ht="21.95" hidden="1" customHeight="1" x14ac:dyDescent="0.25">
      <c r="A23" s="37">
        <v>6028</v>
      </c>
      <c r="B23" s="38" t="s">
        <v>15</v>
      </c>
      <c r="C23" s="39" t="s">
        <v>21</v>
      </c>
      <c r="D23" s="40" t="s">
        <v>445</v>
      </c>
      <c r="E23" s="41" t="s">
        <v>68</v>
      </c>
      <c r="F23" s="42" t="s">
        <v>71</v>
      </c>
      <c r="G23" s="43" t="s">
        <v>41</v>
      </c>
      <c r="H23" s="44" t="s">
        <v>70</v>
      </c>
      <c r="I23" s="45" t="s">
        <v>42</v>
      </c>
      <c r="J23" s="46">
        <v>74</v>
      </c>
      <c r="K23" s="47"/>
      <c r="L23" s="47" t="s">
        <v>27</v>
      </c>
      <c r="M23" s="48"/>
      <c r="N23" s="49"/>
      <c r="O23" s="50"/>
      <c r="P23" s="51" t="s">
        <v>36</v>
      </c>
      <c r="Q23" s="50" t="s">
        <v>259</v>
      </c>
      <c r="R23" s="50" t="s">
        <v>555</v>
      </c>
      <c r="S23" s="52">
        <v>1</v>
      </c>
      <c r="T23" s="53">
        <v>0</v>
      </c>
      <c r="U23" s="54">
        <v>1</v>
      </c>
      <c r="V23" s="55"/>
      <c r="W23" s="50">
        <v>0</v>
      </c>
      <c r="X23" s="50"/>
      <c r="Y23" s="56">
        <v>0</v>
      </c>
      <c r="Z23" s="75"/>
      <c r="AA23" s="73">
        <f t="shared" si="0"/>
        <v>0</v>
      </c>
      <c r="AB23" s="76" t="str">
        <f t="shared" si="2"/>
        <v>OK</v>
      </c>
    </row>
    <row r="24" spans="1:28" ht="21.95" hidden="1" customHeight="1" x14ac:dyDescent="0.25">
      <c r="A24" s="37">
        <v>6029</v>
      </c>
      <c r="B24" s="38" t="s">
        <v>15</v>
      </c>
      <c r="C24" s="39" t="s">
        <v>21</v>
      </c>
      <c r="D24" s="40" t="s">
        <v>445</v>
      </c>
      <c r="E24" s="41" t="s">
        <v>68</v>
      </c>
      <c r="F24" s="42" t="s">
        <v>69</v>
      </c>
      <c r="G24" s="43" t="s">
        <v>41</v>
      </c>
      <c r="H24" s="44" t="s">
        <v>70</v>
      </c>
      <c r="I24" s="45" t="s">
        <v>42</v>
      </c>
      <c r="J24" s="46">
        <v>74</v>
      </c>
      <c r="K24" s="47"/>
      <c r="L24" s="47" t="s">
        <v>27</v>
      </c>
      <c r="M24" s="48"/>
      <c r="N24" s="49"/>
      <c r="O24" s="50"/>
      <c r="P24" s="51" t="s">
        <v>36</v>
      </c>
      <c r="Q24" s="50" t="s">
        <v>259</v>
      </c>
      <c r="R24" s="50" t="s">
        <v>556</v>
      </c>
      <c r="S24" s="52">
        <v>1</v>
      </c>
      <c r="T24" s="53">
        <v>0</v>
      </c>
      <c r="U24" s="54">
        <v>1</v>
      </c>
      <c r="V24" s="55"/>
      <c r="W24" s="50">
        <v>0</v>
      </c>
      <c r="X24" s="50"/>
      <c r="Y24" s="56">
        <v>0</v>
      </c>
      <c r="Z24" s="75"/>
      <c r="AA24" s="73">
        <f t="shared" si="0"/>
        <v>0</v>
      </c>
      <c r="AB24" s="76" t="str">
        <f t="shared" si="2"/>
        <v>OK</v>
      </c>
    </row>
    <row r="25" spans="1:28" ht="21.95" customHeight="1" x14ac:dyDescent="0.25">
      <c r="A25" s="37">
        <v>6150</v>
      </c>
      <c r="B25" s="38" t="s">
        <v>15</v>
      </c>
      <c r="C25" s="39" t="s">
        <v>20</v>
      </c>
      <c r="D25" s="40" t="s">
        <v>445</v>
      </c>
      <c r="E25" s="41" t="s">
        <v>102</v>
      </c>
      <c r="F25" s="42" t="s">
        <v>463</v>
      </c>
      <c r="G25" s="43" t="s">
        <v>41</v>
      </c>
      <c r="H25" s="44" t="s">
        <v>104</v>
      </c>
      <c r="I25" s="45" t="s">
        <v>33</v>
      </c>
      <c r="J25" s="46">
        <v>59.91</v>
      </c>
      <c r="K25" s="47"/>
      <c r="L25" s="47" t="s">
        <v>27</v>
      </c>
      <c r="M25" s="48"/>
      <c r="N25" s="49"/>
      <c r="O25" s="50"/>
      <c r="P25" s="51" t="s">
        <v>36</v>
      </c>
      <c r="Q25" s="50" t="s">
        <v>267</v>
      </c>
      <c r="R25" s="50" t="s">
        <v>552</v>
      </c>
      <c r="S25" s="52"/>
      <c r="T25" s="53">
        <v>0</v>
      </c>
      <c r="U25" s="54">
        <v>7</v>
      </c>
      <c r="V25" s="55"/>
      <c r="W25" s="50">
        <v>7</v>
      </c>
      <c r="X25" s="50"/>
      <c r="Y25" s="56">
        <v>7</v>
      </c>
      <c r="Z25" s="80">
        <f>Y25*J25</f>
        <v>419.37</v>
      </c>
      <c r="AA25" s="73">
        <f t="shared" si="0"/>
        <v>419.37</v>
      </c>
      <c r="AB25" s="76" t="str">
        <f t="shared" si="2"/>
        <v>OK</v>
      </c>
    </row>
    <row r="26" spans="1:28" ht="21.95" hidden="1" customHeight="1" x14ac:dyDescent="0.25">
      <c r="A26" s="37">
        <v>6102</v>
      </c>
      <c r="B26" s="38" t="s">
        <v>15</v>
      </c>
      <c r="C26" s="39" t="s">
        <v>21</v>
      </c>
      <c r="D26" s="40" t="s">
        <v>445</v>
      </c>
      <c r="E26" s="41" t="s">
        <v>147</v>
      </c>
      <c r="F26" s="42" t="s">
        <v>181</v>
      </c>
      <c r="G26" s="43" t="s">
        <v>41</v>
      </c>
      <c r="H26" s="44" t="s">
        <v>180</v>
      </c>
      <c r="I26" s="45" t="s">
        <v>42</v>
      </c>
      <c r="J26" s="46">
        <v>59</v>
      </c>
      <c r="K26" s="47"/>
      <c r="L26" s="47" t="s">
        <v>27</v>
      </c>
      <c r="M26" s="48"/>
      <c r="N26" s="49"/>
      <c r="O26" s="50"/>
      <c r="P26" s="51" t="s">
        <v>36</v>
      </c>
      <c r="Q26" s="50" t="s">
        <v>262</v>
      </c>
      <c r="R26" s="50" t="s">
        <v>558</v>
      </c>
      <c r="S26" s="52">
        <v>1</v>
      </c>
      <c r="T26" s="53">
        <v>0</v>
      </c>
      <c r="U26" s="54">
        <v>1</v>
      </c>
      <c r="V26" s="55"/>
      <c r="W26" s="50">
        <v>0</v>
      </c>
      <c r="X26" s="50"/>
      <c r="Y26" s="56">
        <v>0</v>
      </c>
      <c r="Z26" s="75"/>
      <c r="AA26" s="73">
        <f t="shared" si="0"/>
        <v>0</v>
      </c>
      <c r="AB26" s="76" t="str">
        <f t="shared" si="2"/>
        <v>OK</v>
      </c>
    </row>
    <row r="27" spans="1:28" ht="21.95" hidden="1" customHeight="1" x14ac:dyDescent="0.25">
      <c r="A27" s="37">
        <v>6103</v>
      </c>
      <c r="B27" s="38" t="s">
        <v>15</v>
      </c>
      <c r="C27" s="39" t="s">
        <v>21</v>
      </c>
      <c r="D27" s="40" t="s">
        <v>445</v>
      </c>
      <c r="E27" s="41" t="s">
        <v>147</v>
      </c>
      <c r="F27" s="42" t="s">
        <v>179</v>
      </c>
      <c r="G27" s="43" t="s">
        <v>41</v>
      </c>
      <c r="H27" s="44" t="s">
        <v>180</v>
      </c>
      <c r="I27" s="45" t="s">
        <v>42</v>
      </c>
      <c r="J27" s="46">
        <v>59</v>
      </c>
      <c r="K27" s="47"/>
      <c r="L27" s="47" t="s">
        <v>27</v>
      </c>
      <c r="M27" s="48"/>
      <c r="N27" s="49"/>
      <c r="O27" s="50"/>
      <c r="P27" s="51" t="s">
        <v>36</v>
      </c>
      <c r="Q27" s="50" t="s">
        <v>262</v>
      </c>
      <c r="R27" s="50" t="s">
        <v>559</v>
      </c>
      <c r="S27" s="52">
        <v>1</v>
      </c>
      <c r="T27" s="53">
        <v>0</v>
      </c>
      <c r="U27" s="54">
        <v>1</v>
      </c>
      <c r="V27" s="55"/>
      <c r="W27" s="50">
        <v>0</v>
      </c>
      <c r="X27" s="50"/>
      <c r="Y27" s="56">
        <v>0</v>
      </c>
      <c r="Z27" s="75"/>
      <c r="AA27" s="73">
        <f t="shared" si="0"/>
        <v>0</v>
      </c>
      <c r="AB27" s="76" t="str">
        <f t="shared" si="2"/>
        <v>OK</v>
      </c>
    </row>
    <row r="28" spans="1:28" ht="21.95" hidden="1" customHeight="1" x14ac:dyDescent="0.25">
      <c r="A28" s="37">
        <v>6144</v>
      </c>
      <c r="B28" s="38" t="s">
        <v>15</v>
      </c>
      <c r="C28" s="39" t="s">
        <v>21</v>
      </c>
      <c r="D28" s="40" t="s">
        <v>445</v>
      </c>
      <c r="E28" s="41" t="s">
        <v>102</v>
      </c>
      <c r="F28" s="42" t="s">
        <v>213</v>
      </c>
      <c r="G28" s="43" t="s">
        <v>41</v>
      </c>
      <c r="H28" s="44" t="s">
        <v>214</v>
      </c>
      <c r="I28" s="45" t="s">
        <v>42</v>
      </c>
      <c r="J28" s="46">
        <v>59</v>
      </c>
      <c r="K28" s="47"/>
      <c r="L28" s="47" t="s">
        <v>27</v>
      </c>
      <c r="M28" s="48"/>
      <c r="N28" s="49"/>
      <c r="O28" s="50"/>
      <c r="P28" s="51" t="s">
        <v>36</v>
      </c>
      <c r="Q28" s="50" t="s">
        <v>265</v>
      </c>
      <c r="R28" s="50" t="s">
        <v>560</v>
      </c>
      <c r="S28" s="52">
        <v>1</v>
      </c>
      <c r="T28" s="53">
        <v>0</v>
      </c>
      <c r="U28" s="54">
        <v>1</v>
      </c>
      <c r="V28" s="55"/>
      <c r="W28" s="50">
        <v>0</v>
      </c>
      <c r="X28" s="50"/>
      <c r="Y28" s="56">
        <v>0</v>
      </c>
      <c r="Z28" s="75"/>
      <c r="AA28" s="73">
        <f t="shared" si="0"/>
        <v>0</v>
      </c>
      <c r="AB28" s="76" t="str">
        <f t="shared" si="2"/>
        <v>OK</v>
      </c>
    </row>
    <row r="29" spans="1:28" ht="21.95" hidden="1" customHeight="1" x14ac:dyDescent="0.25">
      <c r="A29" s="37">
        <v>7001</v>
      </c>
      <c r="B29" s="38" t="s">
        <v>15</v>
      </c>
      <c r="C29" s="39" t="s">
        <v>21</v>
      </c>
      <c r="D29" s="40" t="s">
        <v>445</v>
      </c>
      <c r="E29" s="41" t="s">
        <v>454</v>
      </c>
      <c r="F29" s="42" t="s">
        <v>455</v>
      </c>
      <c r="G29" s="43" t="s">
        <v>41</v>
      </c>
      <c r="H29" s="44" t="s">
        <v>456</v>
      </c>
      <c r="I29" s="45" t="s">
        <v>33</v>
      </c>
      <c r="J29" s="46">
        <v>61.7</v>
      </c>
      <c r="K29" s="47" t="s">
        <v>17</v>
      </c>
      <c r="L29" s="47" t="s">
        <v>27</v>
      </c>
      <c r="M29" s="48"/>
      <c r="N29" s="49"/>
      <c r="O29" s="50"/>
      <c r="P29" s="51" t="s">
        <v>36</v>
      </c>
      <c r="Q29" s="50" t="s">
        <v>561</v>
      </c>
      <c r="R29" s="50" t="s">
        <v>543</v>
      </c>
      <c r="S29" s="52"/>
      <c r="T29" s="53">
        <v>0</v>
      </c>
      <c r="U29" s="54">
        <v>0</v>
      </c>
      <c r="V29" s="55"/>
      <c r="W29" s="50">
        <v>0</v>
      </c>
      <c r="X29" s="50"/>
      <c r="Y29" s="56">
        <v>0</v>
      </c>
      <c r="Z29" s="75"/>
      <c r="AA29" s="73">
        <f t="shared" si="0"/>
        <v>0</v>
      </c>
      <c r="AB29" s="76" t="str">
        <f t="shared" si="2"/>
        <v>OK</v>
      </c>
    </row>
    <row r="30" spans="1:28" ht="21.95" hidden="1" customHeight="1" x14ac:dyDescent="0.25">
      <c r="A30" s="37">
        <v>6079</v>
      </c>
      <c r="B30" s="38" t="s">
        <v>15</v>
      </c>
      <c r="C30" s="39" t="s">
        <v>21</v>
      </c>
      <c r="D30" s="40" t="s">
        <v>445</v>
      </c>
      <c r="E30" s="41" t="s">
        <v>18</v>
      </c>
      <c r="F30" s="42" t="s">
        <v>458</v>
      </c>
      <c r="G30" s="43" t="s">
        <v>31</v>
      </c>
      <c r="H30" s="44" t="s">
        <v>459</v>
      </c>
      <c r="I30" s="45" t="s">
        <v>457</v>
      </c>
      <c r="J30" s="46">
        <v>59.9</v>
      </c>
      <c r="K30" s="47" t="s">
        <v>17</v>
      </c>
      <c r="L30" s="47" t="s">
        <v>27</v>
      </c>
      <c r="M30" s="48"/>
      <c r="N30" s="49"/>
      <c r="O30" s="50"/>
      <c r="P30" s="51" t="s">
        <v>19</v>
      </c>
      <c r="Q30" s="50" t="s">
        <v>562</v>
      </c>
      <c r="R30" s="50" t="s">
        <v>545</v>
      </c>
      <c r="S30" s="52">
        <v>2</v>
      </c>
      <c r="T30" s="53">
        <v>0</v>
      </c>
      <c r="U30" s="54">
        <v>1</v>
      </c>
      <c r="V30" s="55"/>
      <c r="W30" s="50">
        <v>-1</v>
      </c>
      <c r="X30" s="50">
        <v>1</v>
      </c>
      <c r="Y30" s="56">
        <v>0</v>
      </c>
      <c r="Z30" s="75"/>
      <c r="AA30" s="73">
        <f t="shared" si="0"/>
        <v>0</v>
      </c>
      <c r="AB30" s="76" t="str">
        <f t="shared" si="2"/>
        <v>OK</v>
      </c>
    </row>
    <row r="31" spans="1:28" ht="21.95" hidden="1" customHeight="1" x14ac:dyDescent="0.25">
      <c r="A31" s="37">
        <v>6961</v>
      </c>
      <c r="B31" s="38" t="s">
        <v>15</v>
      </c>
      <c r="C31" s="39" t="s">
        <v>21</v>
      </c>
      <c r="D31" s="40" t="s">
        <v>445</v>
      </c>
      <c r="E31" s="41" t="s">
        <v>200</v>
      </c>
      <c r="F31" s="42" t="s">
        <v>201</v>
      </c>
      <c r="G31" s="43" t="s">
        <v>31</v>
      </c>
      <c r="H31" s="44" t="s">
        <v>202</v>
      </c>
      <c r="I31" s="45" t="s">
        <v>460</v>
      </c>
      <c r="J31" s="46">
        <v>59.91</v>
      </c>
      <c r="K31" s="47" t="s">
        <v>17</v>
      </c>
      <c r="L31" s="47" t="s">
        <v>27</v>
      </c>
      <c r="M31" s="48"/>
      <c r="N31" s="49"/>
      <c r="O31" s="50"/>
      <c r="P31" s="51"/>
      <c r="Q31" s="50" t="s">
        <v>563</v>
      </c>
      <c r="R31" s="50" t="s">
        <v>546</v>
      </c>
      <c r="S31" s="52"/>
      <c r="T31" s="53">
        <v>0</v>
      </c>
      <c r="U31" s="54">
        <v>0</v>
      </c>
      <c r="V31" s="55"/>
      <c r="W31" s="50">
        <v>0</v>
      </c>
      <c r="X31" s="50"/>
      <c r="Y31" s="56">
        <v>0</v>
      </c>
      <c r="Z31" s="75"/>
      <c r="AA31" s="73">
        <f t="shared" si="0"/>
        <v>0</v>
      </c>
      <c r="AB31" s="76" t="str">
        <f t="shared" si="2"/>
        <v>OK</v>
      </c>
    </row>
    <row r="32" spans="1:28" ht="21.95" customHeight="1" x14ac:dyDescent="0.25">
      <c r="A32" s="37">
        <v>6994</v>
      </c>
      <c r="B32" s="38" t="s">
        <v>43</v>
      </c>
      <c r="C32" s="39" t="s">
        <v>20</v>
      </c>
      <c r="D32" s="40" t="s">
        <v>445</v>
      </c>
      <c r="E32" s="41" t="s">
        <v>84</v>
      </c>
      <c r="F32" s="42" t="s">
        <v>85</v>
      </c>
      <c r="G32" s="43" t="s">
        <v>41</v>
      </c>
      <c r="H32" s="44" t="s">
        <v>86</v>
      </c>
      <c r="I32" s="45" t="s">
        <v>33</v>
      </c>
      <c r="J32" s="46">
        <v>61.7</v>
      </c>
      <c r="K32" s="47"/>
      <c r="L32" s="47" t="s">
        <v>27</v>
      </c>
      <c r="M32" s="48"/>
      <c r="N32" s="49"/>
      <c r="O32" s="50"/>
      <c r="P32" s="51" t="s">
        <v>36</v>
      </c>
      <c r="Q32" s="50" t="s">
        <v>272</v>
      </c>
      <c r="R32" s="50" t="s">
        <v>576</v>
      </c>
      <c r="S32" s="52"/>
      <c r="T32" s="53">
        <v>0</v>
      </c>
      <c r="U32" s="54">
        <v>10</v>
      </c>
      <c r="V32" s="55"/>
      <c r="W32" s="50">
        <v>10</v>
      </c>
      <c r="X32" s="50"/>
      <c r="Y32" s="56">
        <v>10</v>
      </c>
      <c r="Z32" s="80">
        <f t="shared" ref="Z32:Z36" si="4">Y32*J32</f>
        <v>617</v>
      </c>
      <c r="AA32" s="73">
        <f t="shared" si="0"/>
        <v>617</v>
      </c>
      <c r="AB32" s="76" t="str">
        <f t="shared" si="2"/>
        <v>OK</v>
      </c>
    </row>
    <row r="33" spans="1:28" ht="21.95" customHeight="1" x14ac:dyDescent="0.25">
      <c r="A33" s="37">
        <v>6994</v>
      </c>
      <c r="B33" s="38" t="s">
        <v>43</v>
      </c>
      <c r="C33" s="39" t="s">
        <v>21</v>
      </c>
      <c r="D33" s="40" t="s">
        <v>445</v>
      </c>
      <c r="E33" s="41" t="s">
        <v>84</v>
      </c>
      <c r="F33" s="42" t="s">
        <v>85</v>
      </c>
      <c r="G33" s="43" t="s">
        <v>41</v>
      </c>
      <c r="H33" s="44" t="s">
        <v>86</v>
      </c>
      <c r="I33" s="45" t="s">
        <v>33</v>
      </c>
      <c r="J33" s="46">
        <v>61.7</v>
      </c>
      <c r="K33" s="47"/>
      <c r="L33" s="47" t="s">
        <v>27</v>
      </c>
      <c r="M33" s="48"/>
      <c r="N33" s="49"/>
      <c r="O33" s="50"/>
      <c r="P33" s="51" t="s">
        <v>36</v>
      </c>
      <c r="Q33" s="50" t="s">
        <v>273</v>
      </c>
      <c r="R33" s="50" t="s">
        <v>576</v>
      </c>
      <c r="S33" s="52"/>
      <c r="T33" s="53">
        <v>0</v>
      </c>
      <c r="U33" s="54">
        <v>4</v>
      </c>
      <c r="V33" s="55"/>
      <c r="W33" s="50">
        <v>4</v>
      </c>
      <c r="X33" s="50"/>
      <c r="Y33" s="56">
        <v>4</v>
      </c>
      <c r="Z33" s="80">
        <f t="shared" si="4"/>
        <v>246.8</v>
      </c>
      <c r="AA33" s="73">
        <f t="shared" si="0"/>
        <v>246.8</v>
      </c>
      <c r="AB33" s="76" t="str">
        <f t="shared" si="2"/>
        <v>OK</v>
      </c>
    </row>
    <row r="34" spans="1:28" ht="21.95" customHeight="1" x14ac:dyDescent="0.25">
      <c r="A34" s="37">
        <v>7087</v>
      </c>
      <c r="B34" s="38" t="s">
        <v>43</v>
      </c>
      <c r="C34" s="39" t="s">
        <v>16</v>
      </c>
      <c r="D34" s="40" t="s">
        <v>445</v>
      </c>
      <c r="E34" s="41" t="s">
        <v>68</v>
      </c>
      <c r="F34" s="42" t="s">
        <v>235</v>
      </c>
      <c r="G34" s="43" t="s">
        <v>41</v>
      </c>
      <c r="H34" s="44" t="s">
        <v>234</v>
      </c>
      <c r="I34" s="45" t="s">
        <v>33</v>
      </c>
      <c r="J34" s="46">
        <v>154.25</v>
      </c>
      <c r="K34" s="47"/>
      <c r="L34" s="47" t="s">
        <v>27</v>
      </c>
      <c r="M34" s="48"/>
      <c r="N34" s="49"/>
      <c r="O34" s="50"/>
      <c r="P34" s="51" t="s">
        <v>36</v>
      </c>
      <c r="Q34" s="50" t="s">
        <v>281</v>
      </c>
      <c r="R34" s="50" t="s">
        <v>564</v>
      </c>
      <c r="S34" s="52"/>
      <c r="T34" s="53">
        <v>0</v>
      </c>
      <c r="U34" s="54">
        <v>8</v>
      </c>
      <c r="V34" s="55"/>
      <c r="W34" s="50">
        <v>8</v>
      </c>
      <c r="X34" s="50"/>
      <c r="Y34" s="56">
        <v>8</v>
      </c>
      <c r="Z34" s="80">
        <f t="shared" si="4"/>
        <v>1234</v>
      </c>
      <c r="AA34" s="73">
        <f t="shared" si="0"/>
        <v>1234</v>
      </c>
      <c r="AB34" s="76" t="str">
        <f t="shared" si="2"/>
        <v>OK</v>
      </c>
    </row>
    <row r="35" spans="1:28" ht="21.95" customHeight="1" x14ac:dyDescent="0.25">
      <c r="A35" s="37">
        <v>7071</v>
      </c>
      <c r="B35" s="38" t="s">
        <v>43</v>
      </c>
      <c r="C35" s="39" t="s">
        <v>20</v>
      </c>
      <c r="D35" s="40" t="s">
        <v>445</v>
      </c>
      <c r="E35" s="41" t="s">
        <v>68</v>
      </c>
      <c r="F35" s="42" t="s">
        <v>468</v>
      </c>
      <c r="G35" s="43" t="s">
        <v>31</v>
      </c>
      <c r="H35" s="44" t="s">
        <v>186</v>
      </c>
      <c r="I35" s="45" t="s">
        <v>33</v>
      </c>
      <c r="J35" s="46">
        <v>154.25</v>
      </c>
      <c r="K35" s="47"/>
      <c r="L35" s="47" t="s">
        <v>27</v>
      </c>
      <c r="M35" s="48"/>
      <c r="N35" s="49"/>
      <c r="O35" s="50"/>
      <c r="P35" s="51" t="s">
        <v>36</v>
      </c>
      <c r="Q35" s="50" t="s">
        <v>285</v>
      </c>
      <c r="R35" s="50" t="s">
        <v>575</v>
      </c>
      <c r="S35" s="52"/>
      <c r="T35" s="53">
        <v>0</v>
      </c>
      <c r="U35" s="54">
        <v>10</v>
      </c>
      <c r="V35" s="55"/>
      <c r="W35" s="50">
        <v>10</v>
      </c>
      <c r="X35" s="50"/>
      <c r="Y35" s="56">
        <v>10</v>
      </c>
      <c r="Z35" s="80">
        <f t="shared" si="4"/>
        <v>1542.5</v>
      </c>
      <c r="AA35" s="73">
        <f t="shared" si="0"/>
        <v>1542.5</v>
      </c>
      <c r="AB35" s="76" t="str">
        <f t="shared" si="2"/>
        <v>OK</v>
      </c>
    </row>
    <row r="36" spans="1:28" ht="21.95" customHeight="1" x14ac:dyDescent="0.25">
      <c r="A36" s="37">
        <v>6484</v>
      </c>
      <c r="B36" s="38" t="s">
        <v>43</v>
      </c>
      <c r="C36" s="39" t="s">
        <v>21</v>
      </c>
      <c r="D36" s="40" t="s">
        <v>445</v>
      </c>
      <c r="E36" s="41" t="s">
        <v>68</v>
      </c>
      <c r="F36" s="42" t="s">
        <v>470</v>
      </c>
      <c r="G36" s="43" t="s">
        <v>41</v>
      </c>
      <c r="H36" s="44" t="s">
        <v>70</v>
      </c>
      <c r="I36" s="45" t="s">
        <v>42</v>
      </c>
      <c r="J36" s="46">
        <v>101.25</v>
      </c>
      <c r="K36" s="47"/>
      <c r="L36" s="47" t="s">
        <v>27</v>
      </c>
      <c r="M36" s="48"/>
      <c r="N36" s="49"/>
      <c r="O36" s="50"/>
      <c r="P36" s="51" t="s">
        <v>36</v>
      </c>
      <c r="Q36" s="50" t="s">
        <v>282</v>
      </c>
      <c r="R36" s="50" t="s">
        <v>579</v>
      </c>
      <c r="S36" s="52"/>
      <c r="T36" s="53">
        <v>0</v>
      </c>
      <c r="U36" s="54">
        <v>4</v>
      </c>
      <c r="V36" s="55"/>
      <c r="W36" s="50">
        <v>4</v>
      </c>
      <c r="X36" s="50"/>
      <c r="Y36" s="56">
        <v>4</v>
      </c>
      <c r="Z36" s="80">
        <f t="shared" si="4"/>
        <v>405</v>
      </c>
      <c r="AA36" s="73">
        <f t="shared" si="0"/>
        <v>405</v>
      </c>
      <c r="AB36" s="76" t="str">
        <f t="shared" si="2"/>
        <v>OK</v>
      </c>
    </row>
    <row r="37" spans="1:28" ht="21.95" hidden="1" customHeight="1" x14ac:dyDescent="0.25">
      <c r="A37" s="37">
        <v>6721</v>
      </c>
      <c r="B37" s="38" t="s">
        <v>43</v>
      </c>
      <c r="C37" s="39" t="s">
        <v>16</v>
      </c>
      <c r="D37" s="40" t="s">
        <v>445</v>
      </c>
      <c r="E37" s="41" t="s">
        <v>18</v>
      </c>
      <c r="F37" s="42" t="s">
        <v>467</v>
      </c>
      <c r="G37" s="43" t="s">
        <v>31</v>
      </c>
      <c r="H37" s="44" t="s">
        <v>459</v>
      </c>
      <c r="I37" s="45" t="s">
        <v>457</v>
      </c>
      <c r="J37" s="46">
        <v>59.9</v>
      </c>
      <c r="K37" s="47" t="s">
        <v>17</v>
      </c>
      <c r="L37" s="47" t="s">
        <v>27</v>
      </c>
      <c r="M37" s="48"/>
      <c r="N37" s="49"/>
      <c r="O37" s="50"/>
      <c r="P37" s="51" t="s">
        <v>36</v>
      </c>
      <c r="Q37" s="50" t="s">
        <v>570</v>
      </c>
      <c r="R37" s="50" t="s">
        <v>571</v>
      </c>
      <c r="S37" s="52">
        <v>10</v>
      </c>
      <c r="T37" s="53">
        <v>1</v>
      </c>
      <c r="U37" s="54">
        <v>3</v>
      </c>
      <c r="V37" s="55"/>
      <c r="W37" s="50">
        <v>-8</v>
      </c>
      <c r="X37" s="50">
        <v>4</v>
      </c>
      <c r="Y37" s="56">
        <v>0</v>
      </c>
      <c r="Z37" s="75"/>
      <c r="AA37" s="73">
        <f t="shared" si="0"/>
        <v>0</v>
      </c>
      <c r="AB37" s="76" t="str">
        <f t="shared" si="2"/>
        <v>OK</v>
      </c>
    </row>
    <row r="38" spans="1:28" ht="21.95" hidden="1" customHeight="1" x14ac:dyDescent="0.25">
      <c r="A38" s="37">
        <v>6963</v>
      </c>
      <c r="B38" s="38" t="s">
        <v>43</v>
      </c>
      <c r="C38" s="39" t="s">
        <v>16</v>
      </c>
      <c r="D38" s="40" t="s">
        <v>445</v>
      </c>
      <c r="E38" s="41" t="s">
        <v>200</v>
      </c>
      <c r="F38" s="42" t="s">
        <v>203</v>
      </c>
      <c r="G38" s="43" t="s">
        <v>31</v>
      </c>
      <c r="H38" s="44" t="s">
        <v>202</v>
      </c>
      <c r="I38" s="45" t="s">
        <v>460</v>
      </c>
      <c r="J38" s="46">
        <v>59.91</v>
      </c>
      <c r="K38" s="47" t="s">
        <v>17</v>
      </c>
      <c r="L38" s="47" t="s">
        <v>27</v>
      </c>
      <c r="M38" s="48"/>
      <c r="N38" s="49"/>
      <c r="O38" s="50"/>
      <c r="P38" s="51"/>
      <c r="Q38" s="50" t="s">
        <v>271</v>
      </c>
      <c r="R38" s="50" t="s">
        <v>572</v>
      </c>
      <c r="S38" s="52">
        <v>4</v>
      </c>
      <c r="T38" s="53">
        <v>0</v>
      </c>
      <c r="U38" s="54">
        <v>4</v>
      </c>
      <c r="V38" s="55"/>
      <c r="W38" s="50">
        <v>0</v>
      </c>
      <c r="X38" s="50"/>
      <c r="Y38" s="56">
        <v>0</v>
      </c>
      <c r="Z38" s="75"/>
      <c r="AA38" s="73">
        <f t="shared" si="0"/>
        <v>0</v>
      </c>
      <c r="AB38" s="76" t="str">
        <f t="shared" si="2"/>
        <v>OK</v>
      </c>
    </row>
    <row r="39" spans="1:28" ht="21.95" hidden="1" customHeight="1" x14ac:dyDescent="0.25">
      <c r="A39" s="37">
        <v>6946</v>
      </c>
      <c r="B39" s="38" t="s">
        <v>43</v>
      </c>
      <c r="C39" s="39" t="s">
        <v>16</v>
      </c>
      <c r="D39" s="40" t="s">
        <v>445</v>
      </c>
      <c r="E39" s="41" t="s">
        <v>64</v>
      </c>
      <c r="F39" s="42" t="s">
        <v>74</v>
      </c>
      <c r="G39" s="43" t="s">
        <v>461</v>
      </c>
      <c r="H39" s="44" t="s">
        <v>66</v>
      </c>
      <c r="I39" s="45" t="s">
        <v>460</v>
      </c>
      <c r="J39" s="46">
        <v>70</v>
      </c>
      <c r="K39" s="47" t="s">
        <v>17</v>
      </c>
      <c r="L39" s="47" t="s">
        <v>27</v>
      </c>
      <c r="M39" s="48"/>
      <c r="N39" s="49"/>
      <c r="O39" s="50"/>
      <c r="P39" s="51"/>
      <c r="Q39" s="50" t="s">
        <v>270</v>
      </c>
      <c r="R39" s="50" t="s">
        <v>573</v>
      </c>
      <c r="S39" s="52">
        <v>1</v>
      </c>
      <c r="T39" s="53">
        <v>0</v>
      </c>
      <c r="U39" s="54">
        <v>1</v>
      </c>
      <c r="V39" s="55"/>
      <c r="W39" s="50">
        <v>0</v>
      </c>
      <c r="X39" s="50"/>
      <c r="Y39" s="56">
        <v>0</v>
      </c>
      <c r="Z39" s="75"/>
      <c r="AA39" s="73">
        <f t="shared" si="0"/>
        <v>0</v>
      </c>
      <c r="AB39" s="76" t="str">
        <f t="shared" si="2"/>
        <v>OK</v>
      </c>
    </row>
    <row r="40" spans="1:28" ht="21.95" hidden="1" customHeight="1" x14ac:dyDescent="0.25">
      <c r="A40" s="37">
        <v>6947</v>
      </c>
      <c r="B40" s="38" t="s">
        <v>43</v>
      </c>
      <c r="C40" s="39" t="s">
        <v>16</v>
      </c>
      <c r="D40" s="40" t="s">
        <v>445</v>
      </c>
      <c r="E40" s="41" t="s">
        <v>64</v>
      </c>
      <c r="F40" s="42" t="s">
        <v>225</v>
      </c>
      <c r="G40" s="43" t="s">
        <v>462</v>
      </c>
      <c r="H40" s="44" t="s">
        <v>66</v>
      </c>
      <c r="I40" s="45" t="s">
        <v>460</v>
      </c>
      <c r="J40" s="46">
        <v>79.78</v>
      </c>
      <c r="K40" s="47" t="s">
        <v>17</v>
      </c>
      <c r="L40" s="47" t="s">
        <v>27</v>
      </c>
      <c r="M40" s="48"/>
      <c r="N40" s="49"/>
      <c r="O40" s="50"/>
      <c r="P40" s="51"/>
      <c r="Q40" s="50" t="s">
        <v>270</v>
      </c>
      <c r="R40" s="50" t="s">
        <v>574</v>
      </c>
      <c r="S40" s="52">
        <v>1</v>
      </c>
      <c r="T40" s="53">
        <v>0</v>
      </c>
      <c r="U40" s="54">
        <v>1</v>
      </c>
      <c r="V40" s="55"/>
      <c r="W40" s="50">
        <v>0</v>
      </c>
      <c r="X40" s="50"/>
      <c r="Y40" s="56">
        <v>0</v>
      </c>
      <c r="Z40" s="75"/>
      <c r="AA40" s="73">
        <f t="shared" si="0"/>
        <v>0</v>
      </c>
      <c r="AB40" s="76" t="str">
        <f t="shared" si="2"/>
        <v>OK</v>
      </c>
    </row>
    <row r="41" spans="1:28" ht="21.95" customHeight="1" x14ac:dyDescent="0.25">
      <c r="A41" s="37">
        <v>6485</v>
      </c>
      <c r="B41" s="38" t="s">
        <v>43</v>
      </c>
      <c r="C41" s="39" t="s">
        <v>21</v>
      </c>
      <c r="D41" s="40" t="s">
        <v>445</v>
      </c>
      <c r="E41" s="41" t="s">
        <v>68</v>
      </c>
      <c r="F41" s="42" t="s">
        <v>471</v>
      </c>
      <c r="G41" s="43" t="s">
        <v>41</v>
      </c>
      <c r="H41" s="44" t="s">
        <v>72</v>
      </c>
      <c r="I41" s="45" t="s">
        <v>42</v>
      </c>
      <c r="J41" s="46">
        <v>53</v>
      </c>
      <c r="K41" s="47"/>
      <c r="L41" s="47" t="s">
        <v>27</v>
      </c>
      <c r="M41" s="48"/>
      <c r="N41" s="49"/>
      <c r="O41" s="50"/>
      <c r="P41" s="51" t="s">
        <v>36</v>
      </c>
      <c r="Q41" s="50" t="s">
        <v>282</v>
      </c>
      <c r="R41" s="50" t="s">
        <v>580</v>
      </c>
      <c r="S41" s="52"/>
      <c r="T41" s="53">
        <v>0</v>
      </c>
      <c r="U41" s="54">
        <v>4</v>
      </c>
      <c r="V41" s="55"/>
      <c r="W41" s="50">
        <v>4</v>
      </c>
      <c r="X41" s="50"/>
      <c r="Y41" s="56">
        <v>4</v>
      </c>
      <c r="Z41" s="80">
        <f t="shared" ref="Z41:Z45" si="5">Y41*J41</f>
        <v>212</v>
      </c>
      <c r="AA41" s="73">
        <f t="shared" si="0"/>
        <v>212</v>
      </c>
      <c r="AB41" s="76" t="str">
        <f t="shared" si="2"/>
        <v>OK</v>
      </c>
    </row>
    <row r="42" spans="1:28" ht="21.95" customHeight="1" x14ac:dyDescent="0.25">
      <c r="A42" s="37">
        <v>6486</v>
      </c>
      <c r="B42" s="38" t="s">
        <v>43</v>
      </c>
      <c r="C42" s="39" t="s">
        <v>475</v>
      </c>
      <c r="D42" s="40" t="s">
        <v>445</v>
      </c>
      <c r="E42" s="41" t="s">
        <v>68</v>
      </c>
      <c r="F42" s="42" t="s">
        <v>476</v>
      </c>
      <c r="G42" s="43" t="s">
        <v>41</v>
      </c>
      <c r="H42" s="44" t="s">
        <v>70</v>
      </c>
      <c r="I42" s="45" t="s">
        <v>477</v>
      </c>
      <c r="J42" s="46">
        <v>150</v>
      </c>
      <c r="K42" s="47"/>
      <c r="L42" s="47" t="s">
        <v>27</v>
      </c>
      <c r="M42" s="48"/>
      <c r="N42" s="49" t="s">
        <v>449</v>
      </c>
      <c r="O42" s="50"/>
      <c r="P42" s="51"/>
      <c r="Q42" s="50" t="s">
        <v>586</v>
      </c>
      <c r="R42" s="50" t="s">
        <v>587</v>
      </c>
      <c r="S42" s="52"/>
      <c r="T42" s="53">
        <v>0</v>
      </c>
      <c r="U42" s="54">
        <v>1</v>
      </c>
      <c r="V42" s="55"/>
      <c r="W42" s="50">
        <v>1</v>
      </c>
      <c r="X42" s="50"/>
      <c r="Y42" s="56">
        <v>1</v>
      </c>
      <c r="Z42" s="80">
        <f t="shared" si="5"/>
        <v>150</v>
      </c>
      <c r="AA42" s="73">
        <f t="shared" si="0"/>
        <v>150</v>
      </c>
      <c r="AB42" s="76" t="str">
        <f t="shared" si="2"/>
        <v>OK</v>
      </c>
    </row>
    <row r="43" spans="1:28" ht="21.95" customHeight="1" x14ac:dyDescent="0.25">
      <c r="A43" s="37">
        <v>6487</v>
      </c>
      <c r="B43" s="38" t="s">
        <v>43</v>
      </c>
      <c r="C43" s="39" t="s">
        <v>475</v>
      </c>
      <c r="D43" s="40" t="s">
        <v>445</v>
      </c>
      <c r="E43" s="41" t="s">
        <v>68</v>
      </c>
      <c r="F43" s="42" t="s">
        <v>588</v>
      </c>
      <c r="G43" s="43" t="s">
        <v>41</v>
      </c>
      <c r="H43" s="44" t="s">
        <v>72</v>
      </c>
      <c r="I43" s="45" t="s">
        <v>477</v>
      </c>
      <c r="J43" s="46">
        <v>75</v>
      </c>
      <c r="K43" s="47"/>
      <c r="L43" s="47" t="s">
        <v>27</v>
      </c>
      <c r="M43" s="48"/>
      <c r="N43" s="49" t="s">
        <v>449</v>
      </c>
      <c r="O43" s="50"/>
      <c r="P43" s="51"/>
      <c r="Q43" s="50" t="s">
        <v>586</v>
      </c>
      <c r="R43" s="50" t="s">
        <v>589</v>
      </c>
      <c r="S43" s="52"/>
      <c r="T43" s="53">
        <v>0</v>
      </c>
      <c r="U43" s="54">
        <v>1</v>
      </c>
      <c r="V43" s="55"/>
      <c r="W43" s="50">
        <v>1</v>
      </c>
      <c r="X43" s="50"/>
      <c r="Y43" s="56">
        <v>1</v>
      </c>
      <c r="Z43" s="80">
        <f t="shared" si="5"/>
        <v>75</v>
      </c>
      <c r="AA43" s="73">
        <f t="shared" si="0"/>
        <v>75</v>
      </c>
      <c r="AB43" s="76" t="str">
        <f t="shared" si="2"/>
        <v>OK</v>
      </c>
    </row>
    <row r="44" spans="1:28" ht="21.95" customHeight="1" x14ac:dyDescent="0.25">
      <c r="A44" s="37">
        <v>7002</v>
      </c>
      <c r="B44" s="38" t="s">
        <v>43</v>
      </c>
      <c r="C44" s="39" t="s">
        <v>16</v>
      </c>
      <c r="D44" s="40" t="s">
        <v>445</v>
      </c>
      <c r="E44" s="41" t="s">
        <v>454</v>
      </c>
      <c r="F44" s="42" t="s">
        <v>97</v>
      </c>
      <c r="G44" s="43" t="s">
        <v>41</v>
      </c>
      <c r="H44" s="44" t="s">
        <v>98</v>
      </c>
      <c r="I44" s="45" t="s">
        <v>33</v>
      </c>
      <c r="J44" s="46">
        <v>61.7</v>
      </c>
      <c r="K44" s="47" t="s">
        <v>17</v>
      </c>
      <c r="L44" s="47" t="s">
        <v>27</v>
      </c>
      <c r="M44" s="48"/>
      <c r="N44" s="49"/>
      <c r="O44" s="50"/>
      <c r="P44" s="51" t="s">
        <v>36</v>
      </c>
      <c r="Q44" s="50" t="s">
        <v>274</v>
      </c>
      <c r="R44" s="50" t="s">
        <v>569</v>
      </c>
      <c r="S44" s="52"/>
      <c r="T44" s="53">
        <v>0</v>
      </c>
      <c r="U44" s="54">
        <v>8</v>
      </c>
      <c r="V44" s="55"/>
      <c r="W44" s="50">
        <v>8</v>
      </c>
      <c r="X44" s="50"/>
      <c r="Y44" s="56">
        <v>8</v>
      </c>
      <c r="Z44" s="80">
        <f t="shared" si="5"/>
        <v>493.6</v>
      </c>
      <c r="AA44" s="73">
        <f t="shared" si="0"/>
        <v>493.6</v>
      </c>
      <c r="AB44" s="76" t="str">
        <f t="shared" si="2"/>
        <v>OK</v>
      </c>
    </row>
    <row r="45" spans="1:28" ht="21.95" customHeight="1" x14ac:dyDescent="0.25">
      <c r="A45" s="37">
        <v>7002</v>
      </c>
      <c r="B45" s="38" t="s">
        <v>43</v>
      </c>
      <c r="C45" s="39" t="s">
        <v>20</v>
      </c>
      <c r="D45" s="40" t="s">
        <v>445</v>
      </c>
      <c r="E45" s="41" t="s">
        <v>454</v>
      </c>
      <c r="F45" s="42" t="s">
        <v>97</v>
      </c>
      <c r="G45" s="43" t="s">
        <v>41</v>
      </c>
      <c r="H45" s="44" t="s">
        <v>98</v>
      </c>
      <c r="I45" s="45" t="s">
        <v>33</v>
      </c>
      <c r="J45" s="46">
        <v>61.7</v>
      </c>
      <c r="K45" s="47" t="s">
        <v>17</v>
      </c>
      <c r="L45" s="47" t="s">
        <v>27</v>
      </c>
      <c r="M45" s="48"/>
      <c r="N45" s="49"/>
      <c r="O45" s="50"/>
      <c r="P45" s="51" t="s">
        <v>36</v>
      </c>
      <c r="Q45" s="50" t="s">
        <v>275</v>
      </c>
      <c r="R45" s="50" t="s">
        <v>569</v>
      </c>
      <c r="S45" s="52"/>
      <c r="T45" s="53">
        <v>0</v>
      </c>
      <c r="U45" s="54">
        <v>10</v>
      </c>
      <c r="V45" s="55"/>
      <c r="W45" s="50">
        <v>10</v>
      </c>
      <c r="X45" s="50"/>
      <c r="Y45" s="56">
        <v>10</v>
      </c>
      <c r="Z45" s="80">
        <f t="shared" si="5"/>
        <v>617</v>
      </c>
      <c r="AA45" s="73">
        <f t="shared" si="0"/>
        <v>617</v>
      </c>
      <c r="AB45" s="76" t="str">
        <f t="shared" si="2"/>
        <v>OK</v>
      </c>
    </row>
    <row r="46" spans="1:28" ht="21.95" hidden="1" customHeight="1" x14ac:dyDescent="0.25">
      <c r="A46" s="37">
        <v>6721</v>
      </c>
      <c r="B46" s="38" t="s">
        <v>43</v>
      </c>
      <c r="C46" s="39" t="s">
        <v>20</v>
      </c>
      <c r="D46" s="40" t="s">
        <v>445</v>
      </c>
      <c r="E46" s="41" t="s">
        <v>18</v>
      </c>
      <c r="F46" s="42" t="s">
        <v>467</v>
      </c>
      <c r="G46" s="43" t="s">
        <v>31</v>
      </c>
      <c r="H46" s="44" t="s">
        <v>459</v>
      </c>
      <c r="I46" s="45" t="s">
        <v>457</v>
      </c>
      <c r="J46" s="46">
        <v>59.9</v>
      </c>
      <c r="K46" s="47" t="s">
        <v>17</v>
      </c>
      <c r="L46" s="47" t="s">
        <v>27</v>
      </c>
      <c r="M46" s="48"/>
      <c r="N46" s="49"/>
      <c r="O46" s="50"/>
      <c r="P46" s="51" t="s">
        <v>36</v>
      </c>
      <c r="Q46" s="50" t="s">
        <v>578</v>
      </c>
      <c r="R46" s="50" t="s">
        <v>571</v>
      </c>
      <c r="S46" s="52">
        <v>6</v>
      </c>
      <c r="T46" s="53">
        <v>0</v>
      </c>
      <c r="U46" s="54">
        <v>10</v>
      </c>
      <c r="V46" s="55"/>
      <c r="W46" s="50">
        <v>4</v>
      </c>
      <c r="X46" s="50">
        <v>-4</v>
      </c>
      <c r="Y46" s="56">
        <v>0</v>
      </c>
      <c r="Z46" s="75"/>
      <c r="AA46" s="73">
        <f t="shared" si="0"/>
        <v>0</v>
      </c>
      <c r="AB46" s="76" t="str">
        <f t="shared" si="2"/>
        <v>OK</v>
      </c>
    </row>
    <row r="47" spans="1:28" ht="21.95" customHeight="1" x14ac:dyDescent="0.25">
      <c r="A47" s="37">
        <v>7002</v>
      </c>
      <c r="B47" s="38" t="s">
        <v>43</v>
      </c>
      <c r="C47" s="39" t="s">
        <v>21</v>
      </c>
      <c r="D47" s="40" t="s">
        <v>445</v>
      </c>
      <c r="E47" s="41" t="s">
        <v>454</v>
      </c>
      <c r="F47" s="42" t="s">
        <v>97</v>
      </c>
      <c r="G47" s="43" t="s">
        <v>41</v>
      </c>
      <c r="H47" s="44" t="s">
        <v>98</v>
      </c>
      <c r="I47" s="45" t="s">
        <v>33</v>
      </c>
      <c r="J47" s="46">
        <v>61.7</v>
      </c>
      <c r="K47" s="47" t="s">
        <v>17</v>
      </c>
      <c r="L47" s="47" t="s">
        <v>27</v>
      </c>
      <c r="M47" s="48"/>
      <c r="N47" s="49"/>
      <c r="O47" s="50"/>
      <c r="P47" s="51" t="s">
        <v>36</v>
      </c>
      <c r="Q47" s="50" t="s">
        <v>276</v>
      </c>
      <c r="R47" s="50" t="s">
        <v>569</v>
      </c>
      <c r="S47" s="52"/>
      <c r="T47" s="53">
        <v>0</v>
      </c>
      <c r="U47" s="54">
        <v>3</v>
      </c>
      <c r="V47" s="55"/>
      <c r="W47" s="50">
        <v>3</v>
      </c>
      <c r="X47" s="50"/>
      <c r="Y47" s="56">
        <v>3</v>
      </c>
      <c r="Z47" s="80">
        <f t="shared" ref="Z47:Z53" si="6">Y47*J47</f>
        <v>185.10000000000002</v>
      </c>
      <c r="AA47" s="73">
        <f t="shared" si="0"/>
        <v>185.10000000000002</v>
      </c>
      <c r="AB47" s="76" t="str">
        <f t="shared" si="2"/>
        <v>OK</v>
      </c>
    </row>
    <row r="48" spans="1:28" ht="21.95" customHeight="1" x14ac:dyDescent="0.25">
      <c r="A48" s="37">
        <v>7059</v>
      </c>
      <c r="B48" s="38" t="s">
        <v>43</v>
      </c>
      <c r="C48" s="39" t="s">
        <v>16</v>
      </c>
      <c r="D48" s="40" t="s">
        <v>445</v>
      </c>
      <c r="E48" s="41" t="s">
        <v>147</v>
      </c>
      <c r="F48" s="42" t="s">
        <v>465</v>
      </c>
      <c r="G48" s="43" t="s">
        <v>31</v>
      </c>
      <c r="H48" s="44" t="s">
        <v>157</v>
      </c>
      <c r="I48" s="45" t="s">
        <v>33</v>
      </c>
      <c r="J48" s="46">
        <v>123.4</v>
      </c>
      <c r="K48" s="47"/>
      <c r="L48" s="47" t="s">
        <v>27</v>
      </c>
      <c r="M48" s="48"/>
      <c r="N48" s="49"/>
      <c r="O48" s="50"/>
      <c r="P48" s="51" t="s">
        <v>36</v>
      </c>
      <c r="Q48" s="50" t="s">
        <v>279</v>
      </c>
      <c r="R48" s="50" t="s">
        <v>567</v>
      </c>
      <c r="S48" s="52"/>
      <c r="T48" s="53">
        <v>0</v>
      </c>
      <c r="U48" s="54">
        <v>8</v>
      </c>
      <c r="V48" s="55"/>
      <c r="W48" s="50">
        <v>8</v>
      </c>
      <c r="X48" s="50"/>
      <c r="Y48" s="56">
        <v>8</v>
      </c>
      <c r="Z48" s="80">
        <f t="shared" si="6"/>
        <v>987.2</v>
      </c>
      <c r="AA48" s="73">
        <f t="shared" si="0"/>
        <v>987.2</v>
      </c>
      <c r="AB48" s="76" t="str">
        <f t="shared" si="2"/>
        <v>OK</v>
      </c>
    </row>
    <row r="49" spans="1:28" ht="21.95" customHeight="1" x14ac:dyDescent="0.25">
      <c r="A49" s="37">
        <v>7059</v>
      </c>
      <c r="B49" s="38" t="s">
        <v>43</v>
      </c>
      <c r="C49" s="39" t="s">
        <v>20</v>
      </c>
      <c r="D49" s="40" t="s">
        <v>445</v>
      </c>
      <c r="E49" s="41" t="s">
        <v>147</v>
      </c>
      <c r="F49" s="42" t="s">
        <v>465</v>
      </c>
      <c r="G49" s="43" t="s">
        <v>31</v>
      </c>
      <c r="H49" s="44" t="s">
        <v>157</v>
      </c>
      <c r="I49" s="45" t="s">
        <v>33</v>
      </c>
      <c r="J49" s="46">
        <v>123.4</v>
      </c>
      <c r="K49" s="47"/>
      <c r="L49" s="47" t="s">
        <v>27</v>
      </c>
      <c r="M49" s="48"/>
      <c r="N49" s="49"/>
      <c r="O49" s="50"/>
      <c r="P49" s="51" t="s">
        <v>36</v>
      </c>
      <c r="Q49" s="50" t="s">
        <v>284</v>
      </c>
      <c r="R49" s="50" t="s">
        <v>567</v>
      </c>
      <c r="S49" s="52"/>
      <c r="T49" s="53">
        <v>0</v>
      </c>
      <c r="U49" s="54">
        <v>10</v>
      </c>
      <c r="V49" s="55"/>
      <c r="W49" s="50">
        <v>10</v>
      </c>
      <c r="X49" s="50"/>
      <c r="Y49" s="56">
        <v>10</v>
      </c>
      <c r="Z49" s="80">
        <f t="shared" si="6"/>
        <v>1234</v>
      </c>
      <c r="AA49" s="73">
        <f t="shared" si="0"/>
        <v>1234</v>
      </c>
      <c r="AB49" s="76" t="str">
        <f t="shared" si="2"/>
        <v>OK</v>
      </c>
    </row>
    <row r="50" spans="1:28" ht="21.95" customHeight="1" x14ac:dyDescent="0.25">
      <c r="A50" s="37">
        <v>6548</v>
      </c>
      <c r="B50" s="38" t="s">
        <v>43</v>
      </c>
      <c r="C50" s="39" t="s">
        <v>21</v>
      </c>
      <c r="D50" s="40" t="s">
        <v>445</v>
      </c>
      <c r="E50" s="41" t="s">
        <v>147</v>
      </c>
      <c r="F50" s="42" t="s">
        <v>472</v>
      </c>
      <c r="G50" s="43" t="s">
        <v>41</v>
      </c>
      <c r="H50" s="44" t="s">
        <v>182</v>
      </c>
      <c r="I50" s="45" t="s">
        <v>42</v>
      </c>
      <c r="J50" s="46">
        <v>61.4</v>
      </c>
      <c r="K50" s="47"/>
      <c r="L50" s="47" t="s">
        <v>27</v>
      </c>
      <c r="M50" s="48"/>
      <c r="N50" s="49"/>
      <c r="O50" s="50"/>
      <c r="P50" s="51" t="s">
        <v>36</v>
      </c>
      <c r="Q50" s="50" t="s">
        <v>280</v>
      </c>
      <c r="R50" s="50" t="s">
        <v>581</v>
      </c>
      <c r="S50" s="52"/>
      <c r="T50" s="53">
        <v>0</v>
      </c>
      <c r="U50" s="54">
        <v>4</v>
      </c>
      <c r="V50" s="55"/>
      <c r="W50" s="50">
        <v>4</v>
      </c>
      <c r="X50" s="50"/>
      <c r="Y50" s="56">
        <v>4</v>
      </c>
      <c r="Z50" s="80">
        <f t="shared" si="6"/>
        <v>245.6</v>
      </c>
      <c r="AA50" s="73">
        <f t="shared" si="0"/>
        <v>245.6</v>
      </c>
      <c r="AB50" s="76" t="str">
        <f t="shared" si="2"/>
        <v>OK</v>
      </c>
    </row>
    <row r="51" spans="1:28" ht="21.95" customHeight="1" x14ac:dyDescent="0.25">
      <c r="A51" s="37">
        <v>6549</v>
      </c>
      <c r="B51" s="38" t="s">
        <v>43</v>
      </c>
      <c r="C51" s="39" t="s">
        <v>21</v>
      </c>
      <c r="D51" s="40" t="s">
        <v>445</v>
      </c>
      <c r="E51" s="41" t="s">
        <v>147</v>
      </c>
      <c r="F51" s="42" t="s">
        <v>473</v>
      </c>
      <c r="G51" s="43" t="s">
        <v>41</v>
      </c>
      <c r="H51" s="44" t="s">
        <v>182</v>
      </c>
      <c r="I51" s="45" t="s">
        <v>42</v>
      </c>
      <c r="J51" s="46">
        <v>62</v>
      </c>
      <c r="K51" s="47"/>
      <c r="L51" s="47" t="s">
        <v>27</v>
      </c>
      <c r="M51" s="48"/>
      <c r="N51" s="49"/>
      <c r="O51" s="50"/>
      <c r="P51" s="51" t="s">
        <v>36</v>
      </c>
      <c r="Q51" s="50" t="s">
        <v>280</v>
      </c>
      <c r="R51" s="50" t="s">
        <v>582</v>
      </c>
      <c r="S51" s="52"/>
      <c r="T51" s="53">
        <v>0</v>
      </c>
      <c r="U51" s="54">
        <v>4</v>
      </c>
      <c r="V51" s="55"/>
      <c r="W51" s="50">
        <v>4</v>
      </c>
      <c r="X51" s="50"/>
      <c r="Y51" s="56">
        <v>4</v>
      </c>
      <c r="Z51" s="80">
        <f t="shared" si="6"/>
        <v>248</v>
      </c>
      <c r="AA51" s="73">
        <f t="shared" si="0"/>
        <v>248</v>
      </c>
      <c r="AB51" s="76" t="str">
        <f t="shared" si="2"/>
        <v>OK</v>
      </c>
    </row>
    <row r="52" spans="1:28" ht="21.95" customHeight="1" x14ac:dyDescent="0.25">
      <c r="A52" s="37">
        <v>6550</v>
      </c>
      <c r="B52" s="38" t="s">
        <v>43</v>
      </c>
      <c r="C52" s="39" t="s">
        <v>475</v>
      </c>
      <c r="D52" s="40" t="s">
        <v>445</v>
      </c>
      <c r="E52" s="41" t="s">
        <v>147</v>
      </c>
      <c r="F52" s="42" t="s">
        <v>478</v>
      </c>
      <c r="G52" s="43" t="s">
        <v>41</v>
      </c>
      <c r="H52" s="44" t="s">
        <v>182</v>
      </c>
      <c r="I52" s="45" t="s">
        <v>477</v>
      </c>
      <c r="J52" s="46">
        <v>80</v>
      </c>
      <c r="K52" s="47"/>
      <c r="L52" s="47" t="s">
        <v>27</v>
      </c>
      <c r="M52" s="48"/>
      <c r="N52" s="49" t="s">
        <v>449</v>
      </c>
      <c r="O52" s="50"/>
      <c r="P52" s="51"/>
      <c r="Q52" s="50" t="s">
        <v>590</v>
      </c>
      <c r="R52" s="50" t="s">
        <v>591</v>
      </c>
      <c r="S52" s="52"/>
      <c r="T52" s="53">
        <v>0</v>
      </c>
      <c r="U52" s="54">
        <v>1</v>
      </c>
      <c r="V52" s="55"/>
      <c r="W52" s="50">
        <v>1</v>
      </c>
      <c r="X52" s="50"/>
      <c r="Y52" s="56">
        <v>1</v>
      </c>
      <c r="Z52" s="80">
        <f t="shared" si="6"/>
        <v>80</v>
      </c>
      <c r="AA52" s="73">
        <f t="shared" si="0"/>
        <v>80</v>
      </c>
      <c r="AB52" s="76" t="str">
        <f t="shared" si="2"/>
        <v>OK</v>
      </c>
    </row>
    <row r="53" spans="1:28" ht="21.95" customHeight="1" x14ac:dyDescent="0.25">
      <c r="A53" s="37">
        <v>6551</v>
      </c>
      <c r="B53" s="38" t="s">
        <v>43</v>
      </c>
      <c r="C53" s="39" t="s">
        <v>475</v>
      </c>
      <c r="D53" s="40" t="s">
        <v>445</v>
      </c>
      <c r="E53" s="41" t="s">
        <v>147</v>
      </c>
      <c r="F53" s="42" t="s">
        <v>592</v>
      </c>
      <c r="G53" s="43" t="s">
        <v>41</v>
      </c>
      <c r="H53" s="44" t="s">
        <v>182</v>
      </c>
      <c r="I53" s="45" t="s">
        <v>477</v>
      </c>
      <c r="J53" s="46">
        <v>80</v>
      </c>
      <c r="K53" s="47"/>
      <c r="L53" s="47" t="s">
        <v>27</v>
      </c>
      <c r="M53" s="48"/>
      <c r="N53" s="49" t="s">
        <v>449</v>
      </c>
      <c r="O53" s="50"/>
      <c r="P53" s="51"/>
      <c r="Q53" s="50" t="s">
        <v>590</v>
      </c>
      <c r="R53" s="50" t="s">
        <v>593</v>
      </c>
      <c r="S53" s="52"/>
      <c r="T53" s="53">
        <v>0</v>
      </c>
      <c r="U53" s="54">
        <v>1</v>
      </c>
      <c r="V53" s="55"/>
      <c r="W53" s="50">
        <v>1</v>
      </c>
      <c r="X53" s="50"/>
      <c r="Y53" s="56">
        <v>1</v>
      </c>
      <c r="Z53" s="80">
        <f t="shared" si="6"/>
        <v>80</v>
      </c>
      <c r="AA53" s="73">
        <f t="shared" si="0"/>
        <v>80</v>
      </c>
      <c r="AB53" s="76" t="str">
        <f t="shared" si="2"/>
        <v>OK</v>
      </c>
    </row>
    <row r="54" spans="1:28" ht="21.95" hidden="1" customHeight="1" x14ac:dyDescent="0.25">
      <c r="A54" s="37">
        <v>6721</v>
      </c>
      <c r="B54" s="38" t="s">
        <v>43</v>
      </c>
      <c r="C54" s="39" t="s">
        <v>21</v>
      </c>
      <c r="D54" s="40" t="s">
        <v>445</v>
      </c>
      <c r="E54" s="41" t="s">
        <v>18</v>
      </c>
      <c r="F54" s="42" t="s">
        <v>467</v>
      </c>
      <c r="G54" s="43" t="s">
        <v>31</v>
      </c>
      <c r="H54" s="44" t="s">
        <v>459</v>
      </c>
      <c r="I54" s="45" t="s">
        <v>457</v>
      </c>
      <c r="J54" s="46">
        <v>59.9</v>
      </c>
      <c r="K54" s="47" t="s">
        <v>17</v>
      </c>
      <c r="L54" s="47" t="s">
        <v>27</v>
      </c>
      <c r="M54" s="48"/>
      <c r="N54" s="49"/>
      <c r="O54" s="50"/>
      <c r="P54" s="51" t="s">
        <v>36</v>
      </c>
      <c r="Q54" s="50" t="s">
        <v>584</v>
      </c>
      <c r="R54" s="50" t="s">
        <v>571</v>
      </c>
      <c r="S54" s="52">
        <v>4</v>
      </c>
      <c r="T54" s="53">
        <v>0</v>
      </c>
      <c r="U54" s="54">
        <v>3</v>
      </c>
      <c r="V54" s="55"/>
      <c r="W54" s="50">
        <v>-1</v>
      </c>
      <c r="X54" s="50"/>
      <c r="Y54" s="56">
        <v>0</v>
      </c>
      <c r="Z54" s="75"/>
      <c r="AA54" s="73">
        <f t="shared" si="0"/>
        <v>0</v>
      </c>
      <c r="AB54" s="76" t="str">
        <f t="shared" si="2"/>
        <v>OK</v>
      </c>
    </row>
    <row r="55" spans="1:28" ht="21.95" hidden="1" customHeight="1" x14ac:dyDescent="0.25">
      <c r="A55" s="37">
        <v>6963</v>
      </c>
      <c r="B55" s="38" t="s">
        <v>43</v>
      </c>
      <c r="C55" s="39" t="s">
        <v>21</v>
      </c>
      <c r="D55" s="40" t="s">
        <v>445</v>
      </c>
      <c r="E55" s="41" t="s">
        <v>200</v>
      </c>
      <c r="F55" s="42" t="s">
        <v>203</v>
      </c>
      <c r="G55" s="43" t="s">
        <v>31</v>
      </c>
      <c r="H55" s="44" t="s">
        <v>202</v>
      </c>
      <c r="I55" s="45" t="s">
        <v>460</v>
      </c>
      <c r="J55" s="46">
        <v>59.91</v>
      </c>
      <c r="K55" s="47" t="s">
        <v>17</v>
      </c>
      <c r="L55" s="47" t="s">
        <v>27</v>
      </c>
      <c r="M55" s="48"/>
      <c r="N55" s="49"/>
      <c r="O55" s="50"/>
      <c r="P55" s="51"/>
      <c r="Q55" s="50" t="s">
        <v>585</v>
      </c>
      <c r="R55" s="50" t="s">
        <v>572</v>
      </c>
      <c r="S55" s="52"/>
      <c r="T55" s="53">
        <v>0</v>
      </c>
      <c r="U55" s="54">
        <v>0</v>
      </c>
      <c r="V55" s="55"/>
      <c r="W55" s="50">
        <v>0</v>
      </c>
      <c r="X55" s="50"/>
      <c r="Y55" s="56">
        <v>0</v>
      </c>
      <c r="Z55" s="75"/>
      <c r="AA55" s="73">
        <f t="shared" si="0"/>
        <v>0</v>
      </c>
      <c r="AB55" s="76" t="str">
        <f t="shared" si="2"/>
        <v>OK</v>
      </c>
    </row>
    <row r="56" spans="1:28" ht="21.95" customHeight="1" x14ac:dyDescent="0.25">
      <c r="A56" s="37">
        <v>6474</v>
      </c>
      <c r="B56" s="38" t="s">
        <v>43</v>
      </c>
      <c r="C56" s="39" t="s">
        <v>16</v>
      </c>
      <c r="D56" s="40" t="s">
        <v>445</v>
      </c>
      <c r="E56" s="41" t="s">
        <v>40</v>
      </c>
      <c r="F56" s="42" t="s">
        <v>464</v>
      </c>
      <c r="G56" s="43" t="s">
        <v>41</v>
      </c>
      <c r="H56" s="44" t="s">
        <v>44</v>
      </c>
      <c r="I56" s="45" t="s">
        <v>42</v>
      </c>
      <c r="J56" s="46">
        <v>61.7</v>
      </c>
      <c r="K56" s="47"/>
      <c r="L56" s="47" t="s">
        <v>27</v>
      </c>
      <c r="M56" s="48"/>
      <c r="N56" s="49"/>
      <c r="O56" s="50"/>
      <c r="P56" s="51" t="s">
        <v>36</v>
      </c>
      <c r="Q56" s="50" t="s">
        <v>565</v>
      </c>
      <c r="R56" s="50" t="s">
        <v>566</v>
      </c>
      <c r="S56" s="52"/>
      <c r="T56" s="53">
        <v>0</v>
      </c>
      <c r="U56" s="54">
        <v>8</v>
      </c>
      <c r="V56" s="55"/>
      <c r="W56" s="50">
        <v>8</v>
      </c>
      <c r="X56" s="50"/>
      <c r="Y56" s="56">
        <v>8</v>
      </c>
      <c r="Z56" s="80">
        <f t="shared" ref="Z56:Z65" si="7">Y56*J56</f>
        <v>493.6</v>
      </c>
      <c r="AA56" s="73">
        <f t="shared" si="0"/>
        <v>493.6</v>
      </c>
      <c r="AB56" s="76" t="str">
        <f t="shared" si="2"/>
        <v>OK</v>
      </c>
    </row>
    <row r="57" spans="1:28" ht="21.95" customHeight="1" x14ac:dyDescent="0.25">
      <c r="A57" s="37">
        <v>7034</v>
      </c>
      <c r="B57" s="38" t="s">
        <v>43</v>
      </c>
      <c r="C57" s="39" t="s">
        <v>16</v>
      </c>
      <c r="D57" s="40" t="s">
        <v>445</v>
      </c>
      <c r="E57" s="41" t="s">
        <v>102</v>
      </c>
      <c r="F57" s="42" t="s">
        <v>466</v>
      </c>
      <c r="G57" s="43" t="s">
        <v>31</v>
      </c>
      <c r="H57" s="44" t="s">
        <v>118</v>
      </c>
      <c r="I57" s="45" t="s">
        <v>33</v>
      </c>
      <c r="J57" s="46">
        <v>61.7</v>
      </c>
      <c r="K57" s="47"/>
      <c r="L57" s="47" t="s">
        <v>27</v>
      </c>
      <c r="M57" s="48"/>
      <c r="N57" s="49"/>
      <c r="O57" s="50"/>
      <c r="P57" s="51" t="s">
        <v>36</v>
      </c>
      <c r="Q57" s="50" t="s">
        <v>277</v>
      </c>
      <c r="R57" s="50" t="s">
        <v>568</v>
      </c>
      <c r="S57" s="52"/>
      <c r="T57" s="53">
        <v>1</v>
      </c>
      <c r="U57" s="54">
        <v>8</v>
      </c>
      <c r="V57" s="55"/>
      <c r="W57" s="50">
        <v>7</v>
      </c>
      <c r="X57" s="50"/>
      <c r="Y57" s="56">
        <v>7</v>
      </c>
      <c r="Z57" s="80">
        <f t="shared" si="7"/>
        <v>431.90000000000003</v>
      </c>
      <c r="AA57" s="73">
        <f t="shared" si="0"/>
        <v>431.90000000000003</v>
      </c>
      <c r="AB57" s="76" t="str">
        <f t="shared" si="2"/>
        <v>OK</v>
      </c>
    </row>
    <row r="58" spans="1:28" ht="21.95" customHeight="1" x14ac:dyDescent="0.25">
      <c r="A58" s="37">
        <v>7007</v>
      </c>
      <c r="B58" s="38" t="s">
        <v>43</v>
      </c>
      <c r="C58" s="39" t="s">
        <v>20</v>
      </c>
      <c r="D58" s="40" t="s">
        <v>445</v>
      </c>
      <c r="E58" s="41" t="s">
        <v>102</v>
      </c>
      <c r="F58" s="42" t="s">
        <v>469</v>
      </c>
      <c r="G58" s="43" t="s">
        <v>31</v>
      </c>
      <c r="H58" s="44" t="s">
        <v>103</v>
      </c>
      <c r="I58" s="45" t="s">
        <v>33</v>
      </c>
      <c r="J58" s="46">
        <v>61.7</v>
      </c>
      <c r="K58" s="47"/>
      <c r="L58" s="47" t="s">
        <v>27</v>
      </c>
      <c r="M58" s="48"/>
      <c r="N58" s="49"/>
      <c r="O58" s="50"/>
      <c r="P58" s="51" t="s">
        <v>36</v>
      </c>
      <c r="Q58" s="50" t="s">
        <v>283</v>
      </c>
      <c r="R58" s="50" t="s">
        <v>577</v>
      </c>
      <c r="S58" s="52"/>
      <c r="T58" s="53">
        <v>0</v>
      </c>
      <c r="U58" s="54">
        <v>10</v>
      </c>
      <c r="V58" s="55"/>
      <c r="W58" s="50">
        <v>10</v>
      </c>
      <c r="X58" s="50"/>
      <c r="Y58" s="56">
        <v>10</v>
      </c>
      <c r="Z58" s="80">
        <f t="shared" si="7"/>
        <v>617</v>
      </c>
      <c r="AA58" s="73">
        <f t="shared" si="0"/>
        <v>617</v>
      </c>
      <c r="AB58" s="76" t="str">
        <f t="shared" si="2"/>
        <v>OK</v>
      </c>
    </row>
    <row r="59" spans="1:28" ht="21.95" customHeight="1" x14ac:dyDescent="0.25">
      <c r="A59" s="37">
        <v>6565</v>
      </c>
      <c r="B59" s="38" t="s">
        <v>43</v>
      </c>
      <c r="C59" s="39" t="s">
        <v>21</v>
      </c>
      <c r="D59" s="40" t="s">
        <v>445</v>
      </c>
      <c r="E59" s="41" t="s">
        <v>102</v>
      </c>
      <c r="F59" s="42" t="s">
        <v>474</v>
      </c>
      <c r="G59" s="43" t="s">
        <v>41</v>
      </c>
      <c r="H59" s="44" t="s">
        <v>214</v>
      </c>
      <c r="I59" s="45" t="s">
        <v>42</v>
      </c>
      <c r="J59" s="46">
        <v>61.7</v>
      </c>
      <c r="K59" s="47"/>
      <c r="L59" s="47" t="s">
        <v>27</v>
      </c>
      <c r="M59" s="48"/>
      <c r="N59" s="49"/>
      <c r="O59" s="50"/>
      <c r="P59" s="51" t="s">
        <v>36</v>
      </c>
      <c r="Q59" s="50" t="s">
        <v>278</v>
      </c>
      <c r="R59" s="50" t="s">
        <v>583</v>
      </c>
      <c r="S59" s="52"/>
      <c r="T59" s="53">
        <v>0</v>
      </c>
      <c r="U59" s="54">
        <v>4</v>
      </c>
      <c r="V59" s="55"/>
      <c r="W59" s="50">
        <v>4</v>
      </c>
      <c r="X59" s="50"/>
      <c r="Y59" s="56">
        <v>4</v>
      </c>
      <c r="Z59" s="80">
        <f t="shared" si="7"/>
        <v>246.8</v>
      </c>
      <c r="AA59" s="73">
        <f t="shared" si="0"/>
        <v>246.8</v>
      </c>
      <c r="AB59" s="76" t="str">
        <f t="shared" si="2"/>
        <v>OK</v>
      </c>
    </row>
    <row r="60" spans="1:28" ht="21.95" customHeight="1" x14ac:dyDescent="0.25">
      <c r="A60" s="37">
        <v>6566</v>
      </c>
      <c r="B60" s="38" t="s">
        <v>43</v>
      </c>
      <c r="C60" s="39" t="s">
        <v>475</v>
      </c>
      <c r="D60" s="40" t="s">
        <v>445</v>
      </c>
      <c r="E60" s="41" t="s">
        <v>102</v>
      </c>
      <c r="F60" s="42" t="s">
        <v>594</v>
      </c>
      <c r="G60" s="43" t="s">
        <v>41</v>
      </c>
      <c r="H60" s="44" t="s">
        <v>214</v>
      </c>
      <c r="I60" s="45" t="s">
        <v>477</v>
      </c>
      <c r="J60" s="46">
        <v>80</v>
      </c>
      <c r="K60" s="47"/>
      <c r="L60" s="47" t="s">
        <v>27</v>
      </c>
      <c r="M60" s="48"/>
      <c r="N60" s="49" t="s">
        <v>449</v>
      </c>
      <c r="O60" s="50"/>
      <c r="P60" s="51"/>
      <c r="Q60" s="50" t="s">
        <v>595</v>
      </c>
      <c r="R60" s="50" t="s">
        <v>596</v>
      </c>
      <c r="S60" s="52"/>
      <c r="T60" s="53">
        <v>0</v>
      </c>
      <c r="U60" s="54">
        <v>1</v>
      </c>
      <c r="V60" s="55"/>
      <c r="W60" s="50">
        <v>1</v>
      </c>
      <c r="X60" s="50"/>
      <c r="Y60" s="56">
        <v>1</v>
      </c>
      <c r="Z60" s="80">
        <f t="shared" si="7"/>
        <v>80</v>
      </c>
      <c r="AA60" s="73">
        <f t="shared" si="0"/>
        <v>80</v>
      </c>
      <c r="AB60" s="76" t="str">
        <f t="shared" si="2"/>
        <v>OK</v>
      </c>
    </row>
    <row r="61" spans="1:28" ht="21.95" customHeight="1" x14ac:dyDescent="0.25">
      <c r="A61" s="37">
        <v>6995</v>
      </c>
      <c r="B61" s="38" t="s">
        <v>46</v>
      </c>
      <c r="C61" s="39" t="s">
        <v>20</v>
      </c>
      <c r="D61" s="40" t="s">
        <v>445</v>
      </c>
      <c r="E61" s="41" t="s">
        <v>84</v>
      </c>
      <c r="F61" s="42" t="s">
        <v>486</v>
      </c>
      <c r="G61" s="43" t="s">
        <v>41</v>
      </c>
      <c r="H61" s="44" t="s">
        <v>487</v>
      </c>
      <c r="I61" s="45" t="s">
        <v>33</v>
      </c>
      <c r="J61" s="46">
        <v>61.7</v>
      </c>
      <c r="K61" s="47"/>
      <c r="L61" s="47" t="s">
        <v>27</v>
      </c>
      <c r="M61" s="48"/>
      <c r="N61" s="49"/>
      <c r="O61" s="50"/>
      <c r="P61" s="51" t="s">
        <v>36</v>
      </c>
      <c r="Q61" s="50" t="s">
        <v>630</v>
      </c>
      <c r="R61" s="50" t="s">
        <v>631</v>
      </c>
      <c r="S61" s="52"/>
      <c r="T61" s="53">
        <v>0</v>
      </c>
      <c r="U61" s="54">
        <v>6</v>
      </c>
      <c r="V61" s="55"/>
      <c r="W61" s="50">
        <v>6</v>
      </c>
      <c r="X61" s="50"/>
      <c r="Y61" s="56">
        <v>6</v>
      </c>
      <c r="Z61" s="80">
        <f t="shared" si="7"/>
        <v>370.20000000000005</v>
      </c>
      <c r="AA61" s="73">
        <f t="shared" si="0"/>
        <v>370.20000000000005</v>
      </c>
      <c r="AB61" s="76" t="str">
        <f t="shared" si="2"/>
        <v>OK</v>
      </c>
    </row>
    <row r="62" spans="1:28" ht="21.95" customHeight="1" x14ac:dyDescent="0.25">
      <c r="A62" s="37">
        <v>6995</v>
      </c>
      <c r="B62" s="38" t="s">
        <v>46</v>
      </c>
      <c r="C62" s="39" t="s">
        <v>21</v>
      </c>
      <c r="D62" s="40" t="s">
        <v>445</v>
      </c>
      <c r="E62" s="41" t="s">
        <v>84</v>
      </c>
      <c r="F62" s="42" t="s">
        <v>486</v>
      </c>
      <c r="G62" s="43" t="s">
        <v>41</v>
      </c>
      <c r="H62" s="44" t="s">
        <v>487</v>
      </c>
      <c r="I62" s="45" t="s">
        <v>33</v>
      </c>
      <c r="J62" s="46">
        <v>61.7</v>
      </c>
      <c r="K62" s="47"/>
      <c r="L62" s="47" t="s">
        <v>27</v>
      </c>
      <c r="M62" s="48"/>
      <c r="N62" s="49"/>
      <c r="O62" s="50"/>
      <c r="P62" s="51" t="s">
        <v>36</v>
      </c>
      <c r="Q62" s="50" t="s">
        <v>634</v>
      </c>
      <c r="R62" s="50" t="s">
        <v>631</v>
      </c>
      <c r="S62" s="52"/>
      <c r="T62" s="53">
        <v>0</v>
      </c>
      <c r="U62" s="54">
        <v>5</v>
      </c>
      <c r="V62" s="55"/>
      <c r="W62" s="50">
        <v>5</v>
      </c>
      <c r="X62" s="50"/>
      <c r="Y62" s="56">
        <v>5</v>
      </c>
      <c r="Z62" s="80">
        <f t="shared" si="7"/>
        <v>308.5</v>
      </c>
      <c r="AA62" s="73">
        <f t="shared" si="0"/>
        <v>308.5</v>
      </c>
      <c r="AB62" s="76" t="str">
        <f t="shared" si="2"/>
        <v>OK</v>
      </c>
    </row>
    <row r="63" spans="1:28" ht="21.95" customHeight="1" x14ac:dyDescent="0.25">
      <c r="A63" s="37">
        <v>7088</v>
      </c>
      <c r="B63" s="38" t="s">
        <v>46</v>
      </c>
      <c r="C63" s="39" t="s">
        <v>16</v>
      </c>
      <c r="D63" s="40" t="s">
        <v>445</v>
      </c>
      <c r="E63" s="41" t="s">
        <v>68</v>
      </c>
      <c r="F63" s="42" t="s">
        <v>479</v>
      </c>
      <c r="G63" s="43" t="s">
        <v>41</v>
      </c>
      <c r="H63" s="44" t="s">
        <v>234</v>
      </c>
      <c r="I63" s="45" t="s">
        <v>33</v>
      </c>
      <c r="J63" s="46">
        <v>154.25</v>
      </c>
      <c r="K63" s="47"/>
      <c r="L63" s="47" t="s">
        <v>27</v>
      </c>
      <c r="M63" s="48"/>
      <c r="N63" s="49"/>
      <c r="O63" s="50"/>
      <c r="P63" s="51" t="s">
        <v>36</v>
      </c>
      <c r="Q63" s="50" t="s">
        <v>287</v>
      </c>
      <c r="R63" s="50" t="s">
        <v>597</v>
      </c>
      <c r="S63" s="52"/>
      <c r="T63" s="53">
        <v>0</v>
      </c>
      <c r="U63" s="54">
        <v>7</v>
      </c>
      <c r="V63" s="55"/>
      <c r="W63" s="50">
        <v>7</v>
      </c>
      <c r="X63" s="50"/>
      <c r="Y63" s="56">
        <v>7</v>
      </c>
      <c r="Z63" s="80">
        <f t="shared" si="7"/>
        <v>1079.75</v>
      </c>
      <c r="AA63" s="73">
        <f t="shared" si="0"/>
        <v>1079.75</v>
      </c>
      <c r="AB63" s="76" t="str">
        <f t="shared" si="2"/>
        <v>OK</v>
      </c>
    </row>
    <row r="64" spans="1:28" ht="21.95" customHeight="1" x14ac:dyDescent="0.25">
      <c r="A64" s="37">
        <v>7684</v>
      </c>
      <c r="B64" s="38" t="s">
        <v>46</v>
      </c>
      <c r="C64" s="39" t="s">
        <v>55</v>
      </c>
      <c r="D64" s="40" t="s">
        <v>445</v>
      </c>
      <c r="E64" s="41" t="s">
        <v>68</v>
      </c>
      <c r="F64" s="42" t="s">
        <v>607</v>
      </c>
      <c r="G64" s="43" t="s">
        <v>58</v>
      </c>
      <c r="H64" s="44" t="s">
        <v>488</v>
      </c>
      <c r="I64" s="45" t="s">
        <v>608</v>
      </c>
      <c r="J64" s="46">
        <v>180</v>
      </c>
      <c r="K64" s="47"/>
      <c r="L64" s="47" t="s">
        <v>27</v>
      </c>
      <c r="M64" s="48"/>
      <c r="N64" s="49"/>
      <c r="O64" s="50"/>
      <c r="P64" s="51" t="s">
        <v>36</v>
      </c>
      <c r="Q64" s="50" t="s">
        <v>609</v>
      </c>
      <c r="R64" s="50" t="s">
        <v>610</v>
      </c>
      <c r="S64" s="52"/>
      <c r="T64" s="53"/>
      <c r="U64" s="54">
        <v>2</v>
      </c>
      <c r="V64" s="55"/>
      <c r="W64" s="50">
        <v>2</v>
      </c>
      <c r="X64" s="50"/>
      <c r="Y64" s="56">
        <v>2</v>
      </c>
      <c r="Z64" s="80">
        <f t="shared" si="7"/>
        <v>360</v>
      </c>
      <c r="AA64" s="73">
        <f t="shared" si="0"/>
        <v>360</v>
      </c>
      <c r="AB64" s="76" t="str">
        <f t="shared" si="2"/>
        <v>OK</v>
      </c>
    </row>
    <row r="65" spans="1:28" ht="21.95" customHeight="1" x14ac:dyDescent="0.25">
      <c r="A65" s="37">
        <v>7088</v>
      </c>
      <c r="B65" s="38" t="s">
        <v>46</v>
      </c>
      <c r="C65" s="39" t="s">
        <v>484</v>
      </c>
      <c r="D65" s="40" t="s">
        <v>445</v>
      </c>
      <c r="E65" s="41" t="s">
        <v>68</v>
      </c>
      <c r="F65" s="42" t="s">
        <v>479</v>
      </c>
      <c r="G65" s="43" t="s">
        <v>31</v>
      </c>
      <c r="H65" s="44" t="s">
        <v>234</v>
      </c>
      <c r="I65" s="45" t="s">
        <v>33</v>
      </c>
      <c r="J65" s="46">
        <v>154.25</v>
      </c>
      <c r="K65" s="47"/>
      <c r="L65" s="47" t="s">
        <v>27</v>
      </c>
      <c r="M65" s="48"/>
      <c r="N65" s="49"/>
      <c r="O65" s="50"/>
      <c r="P65" s="51" t="s">
        <v>36</v>
      </c>
      <c r="Q65" s="50" t="s">
        <v>618</v>
      </c>
      <c r="R65" s="50" t="s">
        <v>597</v>
      </c>
      <c r="S65" s="52"/>
      <c r="T65" s="53">
        <v>0</v>
      </c>
      <c r="U65" s="54">
        <v>7</v>
      </c>
      <c r="V65" s="55"/>
      <c r="W65" s="50">
        <v>7</v>
      </c>
      <c r="X65" s="50"/>
      <c r="Y65" s="56">
        <v>7</v>
      </c>
      <c r="Z65" s="80">
        <f t="shared" si="7"/>
        <v>1079.75</v>
      </c>
      <c r="AA65" s="73">
        <f t="shared" si="0"/>
        <v>1079.75</v>
      </c>
      <c r="AB65" s="76" t="str">
        <f t="shared" si="2"/>
        <v>OK</v>
      </c>
    </row>
    <row r="66" spans="1:28" ht="21.95" hidden="1" customHeight="1" x14ac:dyDescent="0.25">
      <c r="A66" s="37">
        <v>6700</v>
      </c>
      <c r="B66" s="38" t="s">
        <v>46</v>
      </c>
      <c r="C66" s="39" t="s">
        <v>16</v>
      </c>
      <c r="D66" s="40" t="s">
        <v>445</v>
      </c>
      <c r="E66" s="41" t="s">
        <v>18</v>
      </c>
      <c r="F66" s="42" t="s">
        <v>246</v>
      </c>
      <c r="G66" s="43" t="s">
        <v>31</v>
      </c>
      <c r="H66" s="44" t="s">
        <v>247</v>
      </c>
      <c r="I66" s="45" t="s">
        <v>482</v>
      </c>
      <c r="J66" s="46">
        <v>61.7</v>
      </c>
      <c r="K66" s="47" t="s">
        <v>17</v>
      </c>
      <c r="L66" s="47" t="s">
        <v>27</v>
      </c>
      <c r="M66" s="48"/>
      <c r="N66" s="49"/>
      <c r="O66" s="50"/>
      <c r="P66" s="51" t="s">
        <v>36</v>
      </c>
      <c r="Q66" s="50" t="s">
        <v>290</v>
      </c>
      <c r="R66" s="50" t="s">
        <v>602</v>
      </c>
      <c r="S66" s="52">
        <v>15</v>
      </c>
      <c r="T66" s="53">
        <v>0</v>
      </c>
      <c r="U66" s="54">
        <v>5</v>
      </c>
      <c r="V66" s="55"/>
      <c r="W66" s="50">
        <v>-10</v>
      </c>
      <c r="X66" s="50">
        <v>8</v>
      </c>
      <c r="Y66" s="56">
        <v>0</v>
      </c>
      <c r="Z66" s="75"/>
      <c r="AA66" s="73">
        <f t="shared" si="0"/>
        <v>0</v>
      </c>
      <c r="AB66" s="76" t="str">
        <f t="shared" si="2"/>
        <v>OK</v>
      </c>
    </row>
    <row r="67" spans="1:28" ht="21.95" customHeight="1" x14ac:dyDescent="0.25">
      <c r="A67" s="37">
        <v>7684</v>
      </c>
      <c r="B67" s="38" t="s">
        <v>46</v>
      </c>
      <c r="C67" s="39" t="s">
        <v>485</v>
      </c>
      <c r="D67" s="40" t="s">
        <v>445</v>
      </c>
      <c r="E67" s="41" t="s">
        <v>68</v>
      </c>
      <c r="F67" s="42" t="s">
        <v>607</v>
      </c>
      <c r="G67" s="43" t="s">
        <v>58</v>
      </c>
      <c r="H67" s="44" t="s">
        <v>488</v>
      </c>
      <c r="I67" s="45" t="s">
        <v>608</v>
      </c>
      <c r="J67" s="46">
        <v>180</v>
      </c>
      <c r="K67" s="47"/>
      <c r="L67" s="47" t="s">
        <v>27</v>
      </c>
      <c r="M67" s="48"/>
      <c r="N67" s="49"/>
      <c r="O67" s="50"/>
      <c r="P67" s="51" t="s">
        <v>36</v>
      </c>
      <c r="Q67" s="50" t="s">
        <v>626</v>
      </c>
      <c r="R67" s="50" t="s">
        <v>610</v>
      </c>
      <c r="S67" s="52"/>
      <c r="T67" s="53"/>
      <c r="U67" s="54">
        <v>1</v>
      </c>
      <c r="V67" s="55"/>
      <c r="W67" s="50">
        <v>1</v>
      </c>
      <c r="X67" s="50"/>
      <c r="Y67" s="56">
        <v>1</v>
      </c>
      <c r="Z67" s="80">
        <f>Y67*J67</f>
        <v>180</v>
      </c>
      <c r="AA67" s="73">
        <f t="shared" si="0"/>
        <v>180</v>
      </c>
      <c r="AB67" s="76" t="str">
        <f t="shared" si="2"/>
        <v>OK</v>
      </c>
    </row>
    <row r="68" spans="1:28" ht="21.95" hidden="1" customHeight="1" x14ac:dyDescent="0.25">
      <c r="A68" s="37">
        <v>6948</v>
      </c>
      <c r="B68" s="38" t="s">
        <v>46</v>
      </c>
      <c r="C68" s="39" t="s">
        <v>16</v>
      </c>
      <c r="D68" s="40" t="s">
        <v>445</v>
      </c>
      <c r="E68" s="41" t="s">
        <v>75</v>
      </c>
      <c r="F68" s="42" t="s">
        <v>76</v>
      </c>
      <c r="G68" s="43" t="s">
        <v>461</v>
      </c>
      <c r="H68" s="44" t="s">
        <v>66</v>
      </c>
      <c r="I68" s="45" t="s">
        <v>460</v>
      </c>
      <c r="J68" s="46">
        <v>70</v>
      </c>
      <c r="K68" s="47" t="s">
        <v>17</v>
      </c>
      <c r="L68" s="47" t="s">
        <v>27</v>
      </c>
      <c r="M68" s="48"/>
      <c r="N68" s="49"/>
      <c r="O68" s="50"/>
      <c r="P68" s="51"/>
      <c r="Q68" s="50" t="s">
        <v>292</v>
      </c>
      <c r="R68" s="50" t="s">
        <v>605</v>
      </c>
      <c r="S68" s="52">
        <v>2</v>
      </c>
      <c r="T68" s="53">
        <v>0</v>
      </c>
      <c r="U68" s="54">
        <v>0</v>
      </c>
      <c r="V68" s="55"/>
      <c r="W68" s="50">
        <v>-2</v>
      </c>
      <c r="X68" s="50"/>
      <c r="Y68" s="56">
        <v>0</v>
      </c>
      <c r="Z68" s="75"/>
      <c r="AA68" s="73">
        <f t="shared" si="0"/>
        <v>0</v>
      </c>
      <c r="AB68" s="76" t="str">
        <f t="shared" si="2"/>
        <v>OK</v>
      </c>
    </row>
    <row r="69" spans="1:28" ht="21.95" hidden="1" customHeight="1" x14ac:dyDescent="0.25">
      <c r="A69" s="37">
        <v>6949</v>
      </c>
      <c r="B69" s="38" t="s">
        <v>46</v>
      </c>
      <c r="C69" s="39" t="s">
        <v>16</v>
      </c>
      <c r="D69" s="40" t="s">
        <v>445</v>
      </c>
      <c r="E69" s="41" t="s">
        <v>75</v>
      </c>
      <c r="F69" s="42" t="s">
        <v>226</v>
      </c>
      <c r="G69" s="43" t="s">
        <v>462</v>
      </c>
      <c r="H69" s="44" t="s">
        <v>66</v>
      </c>
      <c r="I69" s="45" t="s">
        <v>460</v>
      </c>
      <c r="J69" s="46">
        <v>79.78</v>
      </c>
      <c r="K69" s="47" t="s">
        <v>17</v>
      </c>
      <c r="L69" s="47" t="s">
        <v>27</v>
      </c>
      <c r="M69" s="48"/>
      <c r="N69" s="49"/>
      <c r="O69" s="50"/>
      <c r="P69" s="51"/>
      <c r="Q69" s="50" t="s">
        <v>292</v>
      </c>
      <c r="R69" s="50" t="s">
        <v>606</v>
      </c>
      <c r="S69" s="52"/>
      <c r="T69" s="53">
        <v>0</v>
      </c>
      <c r="U69" s="54">
        <v>0</v>
      </c>
      <c r="V69" s="55"/>
      <c r="W69" s="50">
        <v>0</v>
      </c>
      <c r="X69" s="50"/>
      <c r="Y69" s="56">
        <v>0</v>
      </c>
      <c r="Z69" s="75"/>
      <c r="AA69" s="73">
        <f t="shared" ref="AA69:AA132" si="8">Y69*J69</f>
        <v>0</v>
      </c>
      <c r="AB69" s="76" t="str">
        <f t="shared" si="2"/>
        <v>OK</v>
      </c>
    </row>
    <row r="70" spans="1:28" ht="21.95" customHeight="1" x14ac:dyDescent="0.25">
      <c r="A70" s="37">
        <v>7088</v>
      </c>
      <c r="B70" s="38" t="s">
        <v>46</v>
      </c>
      <c r="C70" s="39" t="s">
        <v>20</v>
      </c>
      <c r="D70" s="40" t="s">
        <v>445</v>
      </c>
      <c r="E70" s="41" t="s">
        <v>68</v>
      </c>
      <c r="F70" s="42" t="s">
        <v>236</v>
      </c>
      <c r="G70" s="43" t="s">
        <v>41</v>
      </c>
      <c r="H70" s="44" t="s">
        <v>234</v>
      </c>
      <c r="I70" s="45" t="s">
        <v>33</v>
      </c>
      <c r="J70" s="46">
        <v>154.25</v>
      </c>
      <c r="K70" s="47"/>
      <c r="L70" s="47" t="s">
        <v>27</v>
      </c>
      <c r="M70" s="48"/>
      <c r="N70" s="49"/>
      <c r="O70" s="50"/>
      <c r="P70" s="51" t="s">
        <v>36</v>
      </c>
      <c r="Q70" s="50" t="s">
        <v>300</v>
      </c>
      <c r="R70" s="50" t="s">
        <v>629</v>
      </c>
      <c r="S70" s="52"/>
      <c r="T70" s="53">
        <v>0</v>
      </c>
      <c r="U70" s="54">
        <v>6</v>
      </c>
      <c r="V70" s="55"/>
      <c r="W70" s="50">
        <v>6</v>
      </c>
      <c r="X70" s="50"/>
      <c r="Y70" s="56">
        <v>6</v>
      </c>
      <c r="Z70" s="80">
        <f t="shared" ref="Z70:Z77" si="9">Y70*J70</f>
        <v>925.5</v>
      </c>
      <c r="AA70" s="73">
        <f t="shared" si="8"/>
        <v>925.5</v>
      </c>
      <c r="AB70" s="76" t="str">
        <f t="shared" ref="AB70:AB133" si="10">IF(Z70=AA70,"OK","?")</f>
        <v>OK</v>
      </c>
    </row>
    <row r="71" spans="1:28" ht="21.95" customHeight="1" x14ac:dyDescent="0.25">
      <c r="A71" s="37">
        <v>7088</v>
      </c>
      <c r="B71" s="38" t="s">
        <v>46</v>
      </c>
      <c r="C71" s="39" t="s">
        <v>21</v>
      </c>
      <c r="D71" s="40" t="s">
        <v>445</v>
      </c>
      <c r="E71" s="41" t="s">
        <v>68</v>
      </c>
      <c r="F71" s="42" t="s">
        <v>236</v>
      </c>
      <c r="G71" s="43" t="s">
        <v>41</v>
      </c>
      <c r="H71" s="44" t="s">
        <v>234</v>
      </c>
      <c r="I71" s="45" t="s">
        <v>33</v>
      </c>
      <c r="J71" s="46">
        <v>154.25</v>
      </c>
      <c r="K71" s="47"/>
      <c r="L71" s="47" t="s">
        <v>27</v>
      </c>
      <c r="M71" s="48"/>
      <c r="N71" s="49"/>
      <c r="O71" s="50"/>
      <c r="P71" s="51" t="s">
        <v>36</v>
      </c>
      <c r="Q71" s="50" t="s">
        <v>301</v>
      </c>
      <c r="R71" s="50" t="s">
        <v>629</v>
      </c>
      <c r="S71" s="52"/>
      <c r="T71" s="53">
        <v>0</v>
      </c>
      <c r="U71" s="54">
        <v>4</v>
      </c>
      <c r="V71" s="55"/>
      <c r="W71" s="50">
        <v>4</v>
      </c>
      <c r="X71" s="50"/>
      <c r="Y71" s="56">
        <v>4</v>
      </c>
      <c r="Z71" s="80">
        <f t="shared" si="9"/>
        <v>617</v>
      </c>
      <c r="AA71" s="73">
        <f t="shared" si="8"/>
        <v>617</v>
      </c>
      <c r="AB71" s="76" t="str">
        <f t="shared" si="10"/>
        <v>OK</v>
      </c>
    </row>
    <row r="72" spans="1:28" ht="21.95" customHeight="1" x14ac:dyDescent="0.25">
      <c r="A72" s="37">
        <v>7684</v>
      </c>
      <c r="B72" s="38" t="s">
        <v>46</v>
      </c>
      <c r="C72" s="39" t="s">
        <v>475</v>
      </c>
      <c r="D72" s="40" t="s">
        <v>445</v>
      </c>
      <c r="E72" s="41" t="s">
        <v>68</v>
      </c>
      <c r="F72" s="42" t="s">
        <v>607</v>
      </c>
      <c r="G72" s="43" t="s">
        <v>58</v>
      </c>
      <c r="H72" s="44" t="s">
        <v>488</v>
      </c>
      <c r="I72" s="45" t="s">
        <v>608</v>
      </c>
      <c r="J72" s="46">
        <v>180</v>
      </c>
      <c r="K72" s="47"/>
      <c r="L72" s="47" t="s">
        <v>27</v>
      </c>
      <c r="M72" s="48"/>
      <c r="N72" s="49"/>
      <c r="O72" s="50"/>
      <c r="P72" s="51"/>
      <c r="Q72" s="50" t="s">
        <v>637</v>
      </c>
      <c r="R72" s="50" t="s">
        <v>610</v>
      </c>
      <c r="S72" s="52"/>
      <c r="T72" s="53">
        <v>0</v>
      </c>
      <c r="U72" s="54">
        <v>1</v>
      </c>
      <c r="V72" s="55"/>
      <c r="W72" s="50">
        <v>1</v>
      </c>
      <c r="X72" s="50"/>
      <c r="Y72" s="56">
        <v>1</v>
      </c>
      <c r="Z72" s="80">
        <f t="shared" si="9"/>
        <v>180</v>
      </c>
      <c r="AA72" s="73">
        <f t="shared" si="8"/>
        <v>180</v>
      </c>
      <c r="AB72" s="76" t="str">
        <f t="shared" si="10"/>
        <v>OK</v>
      </c>
    </row>
    <row r="73" spans="1:28" ht="21.95" customHeight="1" x14ac:dyDescent="0.25">
      <c r="A73" s="37">
        <v>7003</v>
      </c>
      <c r="B73" s="38" t="s">
        <v>46</v>
      </c>
      <c r="C73" s="39" t="s">
        <v>16</v>
      </c>
      <c r="D73" s="40" t="s">
        <v>445</v>
      </c>
      <c r="E73" s="41" t="s">
        <v>454</v>
      </c>
      <c r="F73" s="42" t="s">
        <v>99</v>
      </c>
      <c r="G73" s="43" t="s">
        <v>41</v>
      </c>
      <c r="H73" s="44" t="s">
        <v>98</v>
      </c>
      <c r="I73" s="45" t="s">
        <v>33</v>
      </c>
      <c r="J73" s="46">
        <v>61.7</v>
      </c>
      <c r="K73" s="47" t="s">
        <v>17</v>
      </c>
      <c r="L73" s="47" t="s">
        <v>27</v>
      </c>
      <c r="M73" s="48"/>
      <c r="N73" s="49"/>
      <c r="O73" s="50"/>
      <c r="P73" s="51" t="s">
        <v>36</v>
      </c>
      <c r="Q73" s="50" t="s">
        <v>293</v>
      </c>
      <c r="R73" s="50" t="s">
        <v>601</v>
      </c>
      <c r="S73" s="52"/>
      <c r="T73" s="53">
        <v>0</v>
      </c>
      <c r="U73" s="54">
        <v>9</v>
      </c>
      <c r="V73" s="55"/>
      <c r="W73" s="50">
        <v>9</v>
      </c>
      <c r="X73" s="50"/>
      <c r="Y73" s="56">
        <v>9</v>
      </c>
      <c r="Z73" s="80">
        <f t="shared" si="9"/>
        <v>555.30000000000007</v>
      </c>
      <c r="AA73" s="73">
        <f t="shared" si="8"/>
        <v>555.30000000000007</v>
      </c>
      <c r="AB73" s="76" t="str">
        <f t="shared" si="10"/>
        <v>OK</v>
      </c>
    </row>
    <row r="74" spans="1:28" ht="21.95" customHeight="1" x14ac:dyDescent="0.25">
      <c r="A74" s="37">
        <v>7003</v>
      </c>
      <c r="B74" s="38" t="s">
        <v>46</v>
      </c>
      <c r="C74" s="39" t="s">
        <v>484</v>
      </c>
      <c r="D74" s="40" t="s">
        <v>445</v>
      </c>
      <c r="E74" s="41" t="s">
        <v>454</v>
      </c>
      <c r="F74" s="42" t="s">
        <v>99</v>
      </c>
      <c r="G74" s="43" t="s">
        <v>41</v>
      </c>
      <c r="H74" s="44" t="s">
        <v>98</v>
      </c>
      <c r="I74" s="45" t="s">
        <v>33</v>
      </c>
      <c r="J74" s="46">
        <v>61.7</v>
      </c>
      <c r="K74" s="47" t="s">
        <v>17</v>
      </c>
      <c r="L74" s="47" t="s">
        <v>27</v>
      </c>
      <c r="M74" s="48"/>
      <c r="N74" s="49"/>
      <c r="O74" s="50"/>
      <c r="P74" s="51" t="s">
        <v>36</v>
      </c>
      <c r="Q74" s="50" t="s">
        <v>622</v>
      </c>
      <c r="R74" s="50" t="s">
        <v>601</v>
      </c>
      <c r="S74" s="52"/>
      <c r="T74" s="53">
        <v>0</v>
      </c>
      <c r="U74" s="54">
        <v>7</v>
      </c>
      <c r="V74" s="55"/>
      <c r="W74" s="50">
        <v>7</v>
      </c>
      <c r="X74" s="50"/>
      <c r="Y74" s="56">
        <v>7</v>
      </c>
      <c r="Z74" s="80">
        <f t="shared" si="9"/>
        <v>431.90000000000003</v>
      </c>
      <c r="AA74" s="73">
        <f t="shared" si="8"/>
        <v>431.90000000000003</v>
      </c>
      <c r="AB74" s="76" t="str">
        <f t="shared" si="10"/>
        <v>OK</v>
      </c>
    </row>
    <row r="75" spans="1:28" ht="21.95" customHeight="1" x14ac:dyDescent="0.25">
      <c r="A75" s="37">
        <v>7003</v>
      </c>
      <c r="B75" s="38" t="s">
        <v>46</v>
      </c>
      <c r="C75" s="39" t="s">
        <v>20</v>
      </c>
      <c r="D75" s="40" t="s">
        <v>445</v>
      </c>
      <c r="E75" s="41" t="s">
        <v>454</v>
      </c>
      <c r="F75" s="42" t="s">
        <v>99</v>
      </c>
      <c r="G75" s="43" t="s">
        <v>41</v>
      </c>
      <c r="H75" s="44" t="s">
        <v>98</v>
      </c>
      <c r="I75" s="45" t="s">
        <v>33</v>
      </c>
      <c r="J75" s="46">
        <v>61.7</v>
      </c>
      <c r="K75" s="47" t="s">
        <v>17</v>
      </c>
      <c r="L75" s="47" t="s">
        <v>27</v>
      </c>
      <c r="M75" s="48"/>
      <c r="N75" s="49"/>
      <c r="O75" s="50"/>
      <c r="P75" s="51" t="s">
        <v>36</v>
      </c>
      <c r="Q75" s="50" t="s">
        <v>294</v>
      </c>
      <c r="R75" s="50" t="s">
        <v>601</v>
      </c>
      <c r="S75" s="52"/>
      <c r="T75" s="53">
        <v>0</v>
      </c>
      <c r="U75" s="54">
        <v>6</v>
      </c>
      <c r="V75" s="55"/>
      <c r="W75" s="50">
        <v>6</v>
      </c>
      <c r="X75" s="50"/>
      <c r="Y75" s="56">
        <v>6</v>
      </c>
      <c r="Z75" s="80">
        <f t="shared" si="9"/>
        <v>370.20000000000005</v>
      </c>
      <c r="AA75" s="73">
        <f t="shared" si="8"/>
        <v>370.20000000000005</v>
      </c>
      <c r="AB75" s="76" t="str">
        <f t="shared" si="10"/>
        <v>OK</v>
      </c>
    </row>
    <row r="76" spans="1:28" ht="21.95" customHeight="1" x14ac:dyDescent="0.25">
      <c r="A76" s="37">
        <v>7003</v>
      </c>
      <c r="B76" s="38" t="s">
        <v>46</v>
      </c>
      <c r="C76" s="39" t="s">
        <v>21</v>
      </c>
      <c r="D76" s="40" t="s">
        <v>445</v>
      </c>
      <c r="E76" s="41" t="s">
        <v>454</v>
      </c>
      <c r="F76" s="42" t="s">
        <v>99</v>
      </c>
      <c r="G76" s="43" t="s">
        <v>41</v>
      </c>
      <c r="H76" s="44" t="s">
        <v>98</v>
      </c>
      <c r="I76" s="45" t="s">
        <v>33</v>
      </c>
      <c r="J76" s="46">
        <v>61.7</v>
      </c>
      <c r="K76" s="47" t="s">
        <v>17</v>
      </c>
      <c r="L76" s="47" t="s">
        <v>27</v>
      </c>
      <c r="M76" s="48"/>
      <c r="N76" s="49"/>
      <c r="O76" s="50"/>
      <c r="P76" s="51" t="s">
        <v>36</v>
      </c>
      <c r="Q76" s="50" t="s">
        <v>295</v>
      </c>
      <c r="R76" s="50" t="s">
        <v>601</v>
      </c>
      <c r="S76" s="52"/>
      <c r="T76" s="53">
        <v>0</v>
      </c>
      <c r="U76" s="54">
        <v>5</v>
      </c>
      <c r="V76" s="55"/>
      <c r="W76" s="50">
        <v>5</v>
      </c>
      <c r="X76" s="50"/>
      <c r="Y76" s="56">
        <v>5</v>
      </c>
      <c r="Z76" s="80">
        <f t="shared" si="9"/>
        <v>308.5</v>
      </c>
      <c r="AA76" s="73">
        <f t="shared" si="8"/>
        <v>308.5</v>
      </c>
      <c r="AB76" s="76" t="str">
        <f t="shared" si="10"/>
        <v>OK</v>
      </c>
    </row>
    <row r="77" spans="1:28" ht="21.95" customHeight="1" x14ac:dyDescent="0.25">
      <c r="A77" s="37">
        <v>7048</v>
      </c>
      <c r="B77" s="38" t="s">
        <v>46</v>
      </c>
      <c r="C77" s="39" t="s">
        <v>16</v>
      </c>
      <c r="D77" s="40" t="s">
        <v>445</v>
      </c>
      <c r="E77" s="41" t="s">
        <v>147</v>
      </c>
      <c r="F77" s="42" t="s">
        <v>480</v>
      </c>
      <c r="G77" s="43" t="s">
        <v>31</v>
      </c>
      <c r="H77" s="44" t="s">
        <v>148</v>
      </c>
      <c r="I77" s="45" t="s">
        <v>33</v>
      </c>
      <c r="J77" s="46">
        <v>123.4</v>
      </c>
      <c r="K77" s="47"/>
      <c r="L77" s="47" t="s">
        <v>27</v>
      </c>
      <c r="M77" s="48"/>
      <c r="N77" s="49"/>
      <c r="O77" s="50"/>
      <c r="P77" s="51" t="s">
        <v>36</v>
      </c>
      <c r="Q77" s="50" t="s">
        <v>288</v>
      </c>
      <c r="R77" s="50" t="s">
        <v>599</v>
      </c>
      <c r="S77" s="52"/>
      <c r="T77" s="53">
        <v>0</v>
      </c>
      <c r="U77" s="54">
        <v>7</v>
      </c>
      <c r="V77" s="55"/>
      <c r="W77" s="50">
        <v>7</v>
      </c>
      <c r="X77" s="50"/>
      <c r="Y77" s="56">
        <v>7</v>
      </c>
      <c r="Z77" s="80">
        <f t="shared" si="9"/>
        <v>863.80000000000007</v>
      </c>
      <c r="AA77" s="73">
        <f t="shared" si="8"/>
        <v>863.80000000000007</v>
      </c>
      <c r="AB77" s="76" t="str">
        <f t="shared" si="10"/>
        <v>OK</v>
      </c>
    </row>
    <row r="78" spans="1:28" ht="21.95" hidden="1" customHeight="1" x14ac:dyDescent="0.25">
      <c r="A78" s="37">
        <v>6700</v>
      </c>
      <c r="B78" s="38" t="s">
        <v>46</v>
      </c>
      <c r="C78" s="39" t="s">
        <v>484</v>
      </c>
      <c r="D78" s="40" t="s">
        <v>445</v>
      </c>
      <c r="E78" s="41" t="s">
        <v>18</v>
      </c>
      <c r="F78" s="42" t="s">
        <v>246</v>
      </c>
      <c r="G78" s="43" t="s">
        <v>31</v>
      </c>
      <c r="H78" s="44" t="s">
        <v>247</v>
      </c>
      <c r="I78" s="45" t="s">
        <v>482</v>
      </c>
      <c r="J78" s="46">
        <v>61.7</v>
      </c>
      <c r="K78" s="47" t="s">
        <v>17</v>
      </c>
      <c r="L78" s="47" t="s">
        <v>27</v>
      </c>
      <c r="M78" s="48"/>
      <c r="N78" s="49"/>
      <c r="O78" s="50"/>
      <c r="P78" s="51" t="s">
        <v>36</v>
      </c>
      <c r="Q78" s="50" t="s">
        <v>623</v>
      </c>
      <c r="R78" s="50" t="s">
        <v>602</v>
      </c>
      <c r="S78" s="52"/>
      <c r="T78" s="53">
        <v>0</v>
      </c>
      <c r="U78" s="54">
        <v>4</v>
      </c>
      <c r="V78" s="55"/>
      <c r="W78" s="50">
        <v>4</v>
      </c>
      <c r="X78" s="50">
        <v>-4</v>
      </c>
      <c r="Y78" s="56">
        <v>0</v>
      </c>
      <c r="Z78" s="75"/>
      <c r="AA78" s="73">
        <f t="shared" si="8"/>
        <v>0</v>
      </c>
      <c r="AB78" s="76" t="str">
        <f t="shared" si="10"/>
        <v>OK</v>
      </c>
    </row>
    <row r="79" spans="1:28" ht="21.95" customHeight="1" x14ac:dyDescent="0.25">
      <c r="A79" s="37">
        <v>7647</v>
      </c>
      <c r="B79" s="38" t="s">
        <v>46</v>
      </c>
      <c r="C79" s="39" t="s">
        <v>55</v>
      </c>
      <c r="D79" s="40" t="s">
        <v>445</v>
      </c>
      <c r="E79" s="41" t="s">
        <v>147</v>
      </c>
      <c r="F79" s="42" t="s">
        <v>611</v>
      </c>
      <c r="G79" s="43" t="s">
        <v>58</v>
      </c>
      <c r="H79" s="44" t="s">
        <v>612</v>
      </c>
      <c r="I79" s="45" t="s">
        <v>608</v>
      </c>
      <c r="J79" s="46">
        <v>150</v>
      </c>
      <c r="K79" s="47"/>
      <c r="L79" s="47" t="s">
        <v>27</v>
      </c>
      <c r="M79" s="48"/>
      <c r="N79" s="49"/>
      <c r="O79" s="50"/>
      <c r="P79" s="51"/>
      <c r="Q79" s="50" t="s">
        <v>613</v>
      </c>
      <c r="R79" s="50" t="s">
        <v>614</v>
      </c>
      <c r="S79" s="52"/>
      <c r="T79" s="53"/>
      <c r="U79" s="54">
        <v>2</v>
      </c>
      <c r="V79" s="55"/>
      <c r="W79" s="50">
        <v>2</v>
      </c>
      <c r="X79" s="50"/>
      <c r="Y79" s="56">
        <v>2</v>
      </c>
      <c r="Z79" s="80">
        <f t="shared" ref="Z79:Z89" si="11">Y79*J79</f>
        <v>300</v>
      </c>
      <c r="AA79" s="73">
        <f t="shared" si="8"/>
        <v>300</v>
      </c>
      <c r="AB79" s="76" t="str">
        <f t="shared" si="10"/>
        <v>OK</v>
      </c>
    </row>
    <row r="80" spans="1:28" ht="21.95" customHeight="1" x14ac:dyDescent="0.25">
      <c r="A80" s="37">
        <v>7048</v>
      </c>
      <c r="B80" s="38" t="s">
        <v>46</v>
      </c>
      <c r="C80" s="39" t="s">
        <v>484</v>
      </c>
      <c r="D80" s="40" t="s">
        <v>445</v>
      </c>
      <c r="E80" s="41" t="s">
        <v>147</v>
      </c>
      <c r="F80" s="42" t="s">
        <v>480</v>
      </c>
      <c r="G80" s="43" t="s">
        <v>31</v>
      </c>
      <c r="H80" s="44" t="s">
        <v>148</v>
      </c>
      <c r="I80" s="45" t="s">
        <v>33</v>
      </c>
      <c r="J80" s="46">
        <v>123.4</v>
      </c>
      <c r="K80" s="47"/>
      <c r="L80" s="47" t="s">
        <v>27</v>
      </c>
      <c r="M80" s="48"/>
      <c r="N80" s="49"/>
      <c r="O80" s="50"/>
      <c r="P80" s="51" t="s">
        <v>36</v>
      </c>
      <c r="Q80" s="50" t="s">
        <v>620</v>
      </c>
      <c r="R80" s="50" t="s">
        <v>599</v>
      </c>
      <c r="S80" s="52"/>
      <c r="T80" s="53">
        <v>0</v>
      </c>
      <c r="U80" s="54">
        <v>7</v>
      </c>
      <c r="V80" s="55"/>
      <c r="W80" s="50">
        <v>7</v>
      </c>
      <c r="X80" s="50"/>
      <c r="Y80" s="56">
        <v>7</v>
      </c>
      <c r="Z80" s="80">
        <f t="shared" si="11"/>
        <v>863.80000000000007</v>
      </c>
      <c r="AA80" s="73">
        <f t="shared" si="8"/>
        <v>863.80000000000007</v>
      </c>
      <c r="AB80" s="76" t="str">
        <f t="shared" si="10"/>
        <v>OK</v>
      </c>
    </row>
    <row r="81" spans="1:28" ht="21.95" customHeight="1" x14ac:dyDescent="0.25">
      <c r="A81" s="37">
        <v>7647</v>
      </c>
      <c r="B81" s="38" t="s">
        <v>46</v>
      </c>
      <c r="C81" s="39" t="s">
        <v>485</v>
      </c>
      <c r="D81" s="40" t="s">
        <v>445</v>
      </c>
      <c r="E81" s="41" t="s">
        <v>147</v>
      </c>
      <c r="F81" s="42" t="s">
        <v>611</v>
      </c>
      <c r="G81" s="43" t="s">
        <v>58</v>
      </c>
      <c r="H81" s="44" t="s">
        <v>612</v>
      </c>
      <c r="I81" s="45" t="s">
        <v>608</v>
      </c>
      <c r="J81" s="46">
        <v>150</v>
      </c>
      <c r="K81" s="47"/>
      <c r="L81" s="47" t="s">
        <v>27</v>
      </c>
      <c r="M81" s="48"/>
      <c r="N81" s="49"/>
      <c r="O81" s="50"/>
      <c r="P81" s="51"/>
      <c r="Q81" s="50" t="s">
        <v>627</v>
      </c>
      <c r="R81" s="50" t="s">
        <v>614</v>
      </c>
      <c r="S81" s="52"/>
      <c r="T81" s="53"/>
      <c r="U81" s="54">
        <v>1</v>
      </c>
      <c r="V81" s="55"/>
      <c r="W81" s="50">
        <v>1</v>
      </c>
      <c r="X81" s="50"/>
      <c r="Y81" s="56">
        <v>1</v>
      </c>
      <c r="Z81" s="80">
        <f t="shared" si="11"/>
        <v>150</v>
      </c>
      <c r="AA81" s="73">
        <f t="shared" si="8"/>
        <v>150</v>
      </c>
      <c r="AB81" s="76" t="str">
        <f t="shared" si="10"/>
        <v>OK</v>
      </c>
    </row>
    <row r="82" spans="1:28" ht="21.95" customHeight="1" x14ac:dyDescent="0.25">
      <c r="A82" s="37">
        <v>7060</v>
      </c>
      <c r="B82" s="38" t="s">
        <v>46</v>
      </c>
      <c r="C82" s="39" t="s">
        <v>20</v>
      </c>
      <c r="D82" s="40" t="s">
        <v>445</v>
      </c>
      <c r="E82" s="41" t="s">
        <v>147</v>
      </c>
      <c r="F82" s="42" t="s">
        <v>158</v>
      </c>
      <c r="G82" s="43" t="s">
        <v>31</v>
      </c>
      <c r="H82" s="44" t="s">
        <v>157</v>
      </c>
      <c r="I82" s="45" t="s">
        <v>33</v>
      </c>
      <c r="J82" s="46">
        <v>123.4</v>
      </c>
      <c r="K82" s="47"/>
      <c r="L82" s="47" t="s">
        <v>27</v>
      </c>
      <c r="M82" s="48"/>
      <c r="N82" s="49"/>
      <c r="O82" s="50"/>
      <c r="P82" s="51" t="s">
        <v>36</v>
      </c>
      <c r="Q82" s="50" t="s">
        <v>298</v>
      </c>
      <c r="R82" s="50" t="s">
        <v>632</v>
      </c>
      <c r="S82" s="52"/>
      <c r="T82" s="53">
        <v>0</v>
      </c>
      <c r="U82" s="54">
        <v>6</v>
      </c>
      <c r="V82" s="55"/>
      <c r="W82" s="50">
        <v>6</v>
      </c>
      <c r="X82" s="50"/>
      <c r="Y82" s="56">
        <v>6</v>
      </c>
      <c r="Z82" s="80">
        <f t="shared" si="11"/>
        <v>740.40000000000009</v>
      </c>
      <c r="AA82" s="73">
        <f t="shared" si="8"/>
        <v>740.40000000000009</v>
      </c>
      <c r="AB82" s="76" t="str">
        <f t="shared" si="10"/>
        <v>OK</v>
      </c>
    </row>
    <row r="83" spans="1:28" ht="21.95" customHeight="1" x14ac:dyDescent="0.25">
      <c r="A83" s="37">
        <v>7060</v>
      </c>
      <c r="B83" s="38" t="s">
        <v>46</v>
      </c>
      <c r="C83" s="39" t="s">
        <v>21</v>
      </c>
      <c r="D83" s="40" t="s">
        <v>445</v>
      </c>
      <c r="E83" s="41" t="s">
        <v>147</v>
      </c>
      <c r="F83" s="42" t="s">
        <v>158</v>
      </c>
      <c r="G83" s="43" t="s">
        <v>31</v>
      </c>
      <c r="H83" s="44" t="s">
        <v>157</v>
      </c>
      <c r="I83" s="45" t="s">
        <v>33</v>
      </c>
      <c r="J83" s="46">
        <v>123.4</v>
      </c>
      <c r="K83" s="47"/>
      <c r="L83" s="47" t="s">
        <v>27</v>
      </c>
      <c r="M83" s="48"/>
      <c r="N83" s="49"/>
      <c r="O83" s="50"/>
      <c r="P83" s="51" t="s">
        <v>36</v>
      </c>
      <c r="Q83" s="50" t="s">
        <v>299</v>
      </c>
      <c r="R83" s="50" t="s">
        <v>632</v>
      </c>
      <c r="S83" s="52"/>
      <c r="T83" s="53">
        <v>0</v>
      </c>
      <c r="U83" s="54">
        <v>4</v>
      </c>
      <c r="V83" s="55"/>
      <c r="W83" s="50">
        <v>4</v>
      </c>
      <c r="X83" s="50"/>
      <c r="Y83" s="56">
        <v>4</v>
      </c>
      <c r="Z83" s="80">
        <f t="shared" si="11"/>
        <v>493.6</v>
      </c>
      <c r="AA83" s="73">
        <f t="shared" si="8"/>
        <v>493.6</v>
      </c>
      <c r="AB83" s="76" t="str">
        <f t="shared" si="10"/>
        <v>OK</v>
      </c>
    </row>
    <row r="84" spans="1:28" ht="21.95" customHeight="1" x14ac:dyDescent="0.25">
      <c r="A84" s="37">
        <v>7660</v>
      </c>
      <c r="B84" s="38" t="s">
        <v>46</v>
      </c>
      <c r="C84" s="39" t="s">
        <v>475</v>
      </c>
      <c r="D84" s="40" t="s">
        <v>445</v>
      </c>
      <c r="E84" s="41" t="s">
        <v>147</v>
      </c>
      <c r="F84" s="42" t="s">
        <v>638</v>
      </c>
      <c r="G84" s="43" t="s">
        <v>58</v>
      </c>
      <c r="H84" s="44" t="s">
        <v>157</v>
      </c>
      <c r="I84" s="45" t="s">
        <v>33</v>
      </c>
      <c r="J84" s="46">
        <v>150</v>
      </c>
      <c r="K84" s="47"/>
      <c r="L84" s="47" t="s">
        <v>27</v>
      </c>
      <c r="M84" s="48"/>
      <c r="N84" s="49"/>
      <c r="O84" s="50"/>
      <c r="P84" s="51"/>
      <c r="Q84" s="50" t="s">
        <v>639</v>
      </c>
      <c r="R84" s="50" t="s">
        <v>640</v>
      </c>
      <c r="S84" s="52"/>
      <c r="T84" s="53">
        <v>0</v>
      </c>
      <c r="U84" s="54">
        <v>1</v>
      </c>
      <c r="V84" s="55"/>
      <c r="W84" s="50">
        <v>1</v>
      </c>
      <c r="X84" s="50"/>
      <c r="Y84" s="56">
        <v>1</v>
      </c>
      <c r="Z84" s="80">
        <f t="shared" si="11"/>
        <v>150</v>
      </c>
      <c r="AA84" s="73">
        <f t="shared" si="8"/>
        <v>150</v>
      </c>
      <c r="AB84" s="76" t="str">
        <f t="shared" si="10"/>
        <v>OK</v>
      </c>
    </row>
    <row r="85" spans="1:28" ht="21.95" customHeight="1" x14ac:dyDescent="0.25">
      <c r="A85" s="37">
        <v>6475</v>
      </c>
      <c r="B85" s="38" t="s">
        <v>46</v>
      </c>
      <c r="C85" s="39" t="s">
        <v>16</v>
      </c>
      <c r="D85" s="40" t="s">
        <v>445</v>
      </c>
      <c r="E85" s="41" t="s">
        <v>40</v>
      </c>
      <c r="F85" s="42" t="s">
        <v>47</v>
      </c>
      <c r="G85" s="43" t="s">
        <v>41</v>
      </c>
      <c r="H85" s="44" t="s">
        <v>44</v>
      </c>
      <c r="I85" s="45" t="s">
        <v>42</v>
      </c>
      <c r="J85" s="46">
        <v>61.7</v>
      </c>
      <c r="K85" s="47"/>
      <c r="L85" s="47" t="s">
        <v>27</v>
      </c>
      <c r="M85" s="48"/>
      <c r="N85" s="49"/>
      <c r="O85" s="50"/>
      <c r="P85" s="51" t="s">
        <v>36</v>
      </c>
      <c r="Q85" s="50" t="s">
        <v>286</v>
      </c>
      <c r="R85" s="50" t="s">
        <v>598</v>
      </c>
      <c r="S85" s="52"/>
      <c r="T85" s="53">
        <v>0</v>
      </c>
      <c r="U85" s="54">
        <v>9</v>
      </c>
      <c r="V85" s="55"/>
      <c r="W85" s="50">
        <v>9</v>
      </c>
      <c r="X85" s="50"/>
      <c r="Y85" s="56">
        <v>9</v>
      </c>
      <c r="Z85" s="80">
        <f t="shared" si="11"/>
        <v>555.30000000000007</v>
      </c>
      <c r="AA85" s="73">
        <f t="shared" si="8"/>
        <v>555.30000000000007</v>
      </c>
      <c r="AB85" s="76" t="str">
        <f t="shared" si="10"/>
        <v>OK</v>
      </c>
    </row>
    <row r="86" spans="1:28" ht="21.95" customHeight="1" x14ac:dyDescent="0.25">
      <c r="A86" s="37">
        <v>6475</v>
      </c>
      <c r="B86" s="38" t="s">
        <v>46</v>
      </c>
      <c r="C86" s="39" t="s">
        <v>484</v>
      </c>
      <c r="D86" s="40" t="s">
        <v>445</v>
      </c>
      <c r="E86" s="41" t="s">
        <v>40</v>
      </c>
      <c r="F86" s="42" t="s">
        <v>47</v>
      </c>
      <c r="G86" s="43" t="s">
        <v>41</v>
      </c>
      <c r="H86" s="44" t="s">
        <v>44</v>
      </c>
      <c r="I86" s="45" t="s">
        <v>42</v>
      </c>
      <c r="J86" s="46">
        <v>61.7</v>
      </c>
      <c r="K86" s="47"/>
      <c r="L86" s="47" t="s">
        <v>27</v>
      </c>
      <c r="M86" s="48"/>
      <c r="N86" s="49"/>
      <c r="O86" s="50"/>
      <c r="P86" s="51" t="s">
        <v>36</v>
      </c>
      <c r="Q86" s="50" t="s">
        <v>619</v>
      </c>
      <c r="R86" s="50" t="s">
        <v>598</v>
      </c>
      <c r="S86" s="52"/>
      <c r="T86" s="53">
        <v>0</v>
      </c>
      <c r="U86" s="54">
        <v>9</v>
      </c>
      <c r="V86" s="55"/>
      <c r="W86" s="50">
        <v>9</v>
      </c>
      <c r="X86" s="50"/>
      <c r="Y86" s="56">
        <v>9</v>
      </c>
      <c r="Z86" s="80">
        <f t="shared" si="11"/>
        <v>555.30000000000007</v>
      </c>
      <c r="AA86" s="73">
        <f t="shared" si="8"/>
        <v>555.30000000000007</v>
      </c>
      <c r="AB86" s="76" t="str">
        <f t="shared" si="10"/>
        <v>OK</v>
      </c>
    </row>
    <row r="87" spans="1:28" ht="21.95" customHeight="1" x14ac:dyDescent="0.25">
      <c r="A87" s="37">
        <v>6965</v>
      </c>
      <c r="B87" s="38" t="s">
        <v>46</v>
      </c>
      <c r="C87" s="39" t="s">
        <v>16</v>
      </c>
      <c r="D87" s="40" t="s">
        <v>445</v>
      </c>
      <c r="E87" s="41" t="s">
        <v>200</v>
      </c>
      <c r="F87" s="42" t="s">
        <v>483</v>
      </c>
      <c r="G87" s="43" t="s">
        <v>31</v>
      </c>
      <c r="H87" s="44" t="s">
        <v>202</v>
      </c>
      <c r="I87" s="45" t="s">
        <v>460</v>
      </c>
      <c r="J87" s="46">
        <v>59.91</v>
      </c>
      <c r="K87" s="47" t="s">
        <v>17</v>
      </c>
      <c r="L87" s="47" t="s">
        <v>27</v>
      </c>
      <c r="M87" s="48"/>
      <c r="N87" s="49"/>
      <c r="O87" s="50"/>
      <c r="P87" s="51"/>
      <c r="Q87" s="50" t="s">
        <v>603</v>
      </c>
      <c r="R87" s="50" t="s">
        <v>604</v>
      </c>
      <c r="S87" s="52">
        <v>2</v>
      </c>
      <c r="T87" s="53">
        <v>0</v>
      </c>
      <c r="U87" s="54">
        <v>3</v>
      </c>
      <c r="V87" s="55"/>
      <c r="W87" s="50">
        <v>1</v>
      </c>
      <c r="X87" s="50"/>
      <c r="Y87" s="56">
        <v>1</v>
      </c>
      <c r="Z87" s="80">
        <f t="shared" si="11"/>
        <v>59.91</v>
      </c>
      <c r="AA87" s="73">
        <f t="shared" si="8"/>
        <v>59.91</v>
      </c>
      <c r="AB87" s="76" t="str">
        <f t="shared" si="10"/>
        <v>OK</v>
      </c>
    </row>
    <row r="88" spans="1:28" ht="21.95" customHeight="1" x14ac:dyDescent="0.25">
      <c r="A88" s="37">
        <v>6965</v>
      </c>
      <c r="B88" s="38" t="s">
        <v>46</v>
      </c>
      <c r="C88" s="39" t="s">
        <v>484</v>
      </c>
      <c r="D88" s="40" t="s">
        <v>445</v>
      </c>
      <c r="E88" s="41" t="s">
        <v>200</v>
      </c>
      <c r="F88" s="42" t="s">
        <v>483</v>
      </c>
      <c r="G88" s="43" t="s">
        <v>31</v>
      </c>
      <c r="H88" s="44" t="s">
        <v>202</v>
      </c>
      <c r="I88" s="45" t="s">
        <v>460</v>
      </c>
      <c r="J88" s="46">
        <v>59.91</v>
      </c>
      <c r="K88" s="47" t="s">
        <v>17</v>
      </c>
      <c r="L88" s="47" t="s">
        <v>27</v>
      </c>
      <c r="M88" s="48"/>
      <c r="N88" s="49"/>
      <c r="O88" s="50"/>
      <c r="P88" s="51"/>
      <c r="Q88" s="50" t="s">
        <v>624</v>
      </c>
      <c r="R88" s="50" t="s">
        <v>604</v>
      </c>
      <c r="S88" s="52"/>
      <c r="T88" s="53">
        <v>0</v>
      </c>
      <c r="U88" s="54">
        <v>1</v>
      </c>
      <c r="V88" s="55"/>
      <c r="W88" s="50">
        <v>1</v>
      </c>
      <c r="X88" s="50"/>
      <c r="Y88" s="56">
        <v>1</v>
      </c>
      <c r="Z88" s="80">
        <f t="shared" si="11"/>
        <v>59.91</v>
      </c>
      <c r="AA88" s="73">
        <f t="shared" si="8"/>
        <v>59.91</v>
      </c>
      <c r="AB88" s="76" t="str">
        <f t="shared" si="10"/>
        <v>OK</v>
      </c>
    </row>
    <row r="89" spans="1:28" ht="21.95" customHeight="1" x14ac:dyDescent="0.25">
      <c r="A89" s="37">
        <v>7035</v>
      </c>
      <c r="B89" s="38" t="s">
        <v>46</v>
      </c>
      <c r="C89" s="39" t="s">
        <v>16</v>
      </c>
      <c r="D89" s="40" t="s">
        <v>445</v>
      </c>
      <c r="E89" s="41" t="s">
        <v>102</v>
      </c>
      <c r="F89" s="42" t="s">
        <v>481</v>
      </c>
      <c r="G89" s="43" t="s">
        <v>31</v>
      </c>
      <c r="H89" s="44" t="s">
        <v>120</v>
      </c>
      <c r="I89" s="45" t="s">
        <v>33</v>
      </c>
      <c r="J89" s="46">
        <v>61.7</v>
      </c>
      <c r="K89" s="47"/>
      <c r="L89" s="47" t="s">
        <v>27</v>
      </c>
      <c r="M89" s="48"/>
      <c r="N89" s="49"/>
      <c r="O89" s="50"/>
      <c r="P89" s="51" t="s">
        <v>36</v>
      </c>
      <c r="Q89" s="50" t="s">
        <v>289</v>
      </c>
      <c r="R89" s="50" t="s">
        <v>600</v>
      </c>
      <c r="S89" s="52"/>
      <c r="T89" s="53">
        <v>0</v>
      </c>
      <c r="U89" s="54">
        <v>7</v>
      </c>
      <c r="V89" s="55"/>
      <c r="W89" s="50">
        <v>7</v>
      </c>
      <c r="X89" s="50"/>
      <c r="Y89" s="56">
        <v>7</v>
      </c>
      <c r="Z89" s="80">
        <f t="shared" si="11"/>
        <v>431.90000000000003</v>
      </c>
      <c r="AA89" s="73">
        <f t="shared" si="8"/>
        <v>431.90000000000003</v>
      </c>
      <c r="AB89" s="76" t="str">
        <f t="shared" si="10"/>
        <v>OK</v>
      </c>
    </row>
    <row r="90" spans="1:28" ht="21.95" hidden="1" customHeight="1" x14ac:dyDescent="0.25">
      <c r="A90" s="37">
        <v>6700</v>
      </c>
      <c r="B90" s="38" t="s">
        <v>46</v>
      </c>
      <c r="C90" s="39" t="s">
        <v>20</v>
      </c>
      <c r="D90" s="40" t="s">
        <v>445</v>
      </c>
      <c r="E90" s="41" t="s">
        <v>18</v>
      </c>
      <c r="F90" s="42" t="s">
        <v>246</v>
      </c>
      <c r="G90" s="43" t="s">
        <v>31</v>
      </c>
      <c r="H90" s="44" t="s">
        <v>247</v>
      </c>
      <c r="I90" s="45" t="s">
        <v>482</v>
      </c>
      <c r="J90" s="46">
        <v>61.7</v>
      </c>
      <c r="K90" s="47" t="s">
        <v>17</v>
      </c>
      <c r="L90" s="47" t="s">
        <v>27</v>
      </c>
      <c r="M90" s="48"/>
      <c r="N90" s="49"/>
      <c r="O90" s="50"/>
      <c r="P90" s="51" t="s">
        <v>36</v>
      </c>
      <c r="Q90" s="50" t="s">
        <v>633</v>
      </c>
      <c r="R90" s="50" t="s">
        <v>602</v>
      </c>
      <c r="S90" s="52">
        <v>4</v>
      </c>
      <c r="T90" s="53">
        <v>0</v>
      </c>
      <c r="U90" s="54">
        <v>6</v>
      </c>
      <c r="V90" s="55"/>
      <c r="W90" s="50">
        <v>2</v>
      </c>
      <c r="X90" s="50">
        <v>-2</v>
      </c>
      <c r="Y90" s="56">
        <v>0</v>
      </c>
      <c r="Z90" s="75"/>
      <c r="AA90" s="73">
        <f t="shared" si="8"/>
        <v>0</v>
      </c>
      <c r="AB90" s="76" t="str">
        <f t="shared" si="10"/>
        <v>OK</v>
      </c>
    </row>
    <row r="91" spans="1:28" ht="21.95" customHeight="1" x14ac:dyDescent="0.25">
      <c r="A91" s="37">
        <v>7636</v>
      </c>
      <c r="B91" s="38" t="s">
        <v>46</v>
      </c>
      <c r="C91" s="39" t="s">
        <v>55</v>
      </c>
      <c r="D91" s="40" t="s">
        <v>445</v>
      </c>
      <c r="E91" s="41" t="s">
        <v>102</v>
      </c>
      <c r="F91" s="42" t="s">
        <v>615</v>
      </c>
      <c r="G91" s="43" t="s">
        <v>58</v>
      </c>
      <c r="H91" s="44" t="s">
        <v>489</v>
      </c>
      <c r="I91" s="45" t="s">
        <v>608</v>
      </c>
      <c r="J91" s="46">
        <v>130</v>
      </c>
      <c r="K91" s="47"/>
      <c r="L91" s="47" t="s">
        <v>27</v>
      </c>
      <c r="M91" s="48"/>
      <c r="N91" s="49"/>
      <c r="O91" s="50"/>
      <c r="P91" s="51"/>
      <c r="Q91" s="50" t="s">
        <v>616</v>
      </c>
      <c r="R91" s="50" t="s">
        <v>617</v>
      </c>
      <c r="S91" s="52"/>
      <c r="T91" s="53"/>
      <c r="U91" s="54">
        <v>2</v>
      </c>
      <c r="V91" s="55"/>
      <c r="W91" s="50">
        <v>2</v>
      </c>
      <c r="X91" s="50"/>
      <c r="Y91" s="56">
        <v>2</v>
      </c>
      <c r="Z91" s="80">
        <f t="shared" ref="Z91:Z95" si="12">Y91*J91</f>
        <v>260</v>
      </c>
      <c r="AA91" s="73">
        <f t="shared" si="8"/>
        <v>260</v>
      </c>
      <c r="AB91" s="76" t="str">
        <f t="shared" si="10"/>
        <v>OK</v>
      </c>
    </row>
    <row r="92" spans="1:28" ht="21.95" customHeight="1" x14ac:dyDescent="0.25">
      <c r="A92" s="37">
        <v>7035</v>
      </c>
      <c r="B92" s="38" t="s">
        <v>46</v>
      </c>
      <c r="C92" s="39" t="s">
        <v>484</v>
      </c>
      <c r="D92" s="40" t="s">
        <v>445</v>
      </c>
      <c r="E92" s="41" t="s">
        <v>102</v>
      </c>
      <c r="F92" s="42" t="s">
        <v>481</v>
      </c>
      <c r="G92" s="43" t="s">
        <v>31</v>
      </c>
      <c r="H92" s="44" t="s">
        <v>120</v>
      </c>
      <c r="I92" s="45" t="s">
        <v>33</v>
      </c>
      <c r="J92" s="46">
        <v>61.7</v>
      </c>
      <c r="K92" s="47"/>
      <c r="L92" s="47" t="s">
        <v>27</v>
      </c>
      <c r="M92" s="48"/>
      <c r="N92" s="49"/>
      <c r="O92" s="50"/>
      <c r="P92" s="51" t="s">
        <v>36</v>
      </c>
      <c r="Q92" s="50" t="s">
        <v>621</v>
      </c>
      <c r="R92" s="50" t="s">
        <v>600</v>
      </c>
      <c r="S92" s="52"/>
      <c r="T92" s="53">
        <v>0</v>
      </c>
      <c r="U92" s="54">
        <v>7</v>
      </c>
      <c r="V92" s="55"/>
      <c r="W92" s="50">
        <v>7</v>
      </c>
      <c r="X92" s="50"/>
      <c r="Y92" s="56">
        <v>7</v>
      </c>
      <c r="Z92" s="80">
        <f t="shared" si="12"/>
        <v>431.90000000000003</v>
      </c>
      <c r="AA92" s="73">
        <f t="shared" si="8"/>
        <v>431.90000000000003</v>
      </c>
      <c r="AB92" s="76" t="str">
        <f t="shared" si="10"/>
        <v>OK</v>
      </c>
    </row>
    <row r="93" spans="1:28" ht="21.95" customHeight="1" x14ac:dyDescent="0.25">
      <c r="A93" s="37">
        <v>7636</v>
      </c>
      <c r="B93" s="38" t="s">
        <v>46</v>
      </c>
      <c r="C93" s="39" t="s">
        <v>485</v>
      </c>
      <c r="D93" s="40" t="s">
        <v>445</v>
      </c>
      <c r="E93" s="41" t="s">
        <v>102</v>
      </c>
      <c r="F93" s="42" t="s">
        <v>615</v>
      </c>
      <c r="G93" s="43" t="s">
        <v>58</v>
      </c>
      <c r="H93" s="44" t="s">
        <v>489</v>
      </c>
      <c r="I93" s="45" t="s">
        <v>608</v>
      </c>
      <c r="J93" s="46">
        <v>130</v>
      </c>
      <c r="K93" s="47"/>
      <c r="L93" s="47" t="s">
        <v>27</v>
      </c>
      <c r="M93" s="48"/>
      <c r="N93" s="49"/>
      <c r="O93" s="50"/>
      <c r="P93" s="51"/>
      <c r="Q93" s="50" t="s">
        <v>628</v>
      </c>
      <c r="R93" s="50" t="s">
        <v>617</v>
      </c>
      <c r="S93" s="52"/>
      <c r="T93" s="53"/>
      <c r="U93" s="54">
        <v>1</v>
      </c>
      <c r="V93" s="55"/>
      <c r="W93" s="50">
        <v>1</v>
      </c>
      <c r="X93" s="50"/>
      <c r="Y93" s="56">
        <v>1</v>
      </c>
      <c r="Z93" s="80">
        <f t="shared" si="12"/>
        <v>130</v>
      </c>
      <c r="AA93" s="73">
        <f t="shared" si="8"/>
        <v>130</v>
      </c>
      <c r="AB93" s="76" t="str">
        <f t="shared" si="10"/>
        <v>OK</v>
      </c>
    </row>
    <row r="94" spans="1:28" ht="21.95" customHeight="1" x14ac:dyDescent="0.25">
      <c r="A94" s="37">
        <v>7035</v>
      </c>
      <c r="B94" s="38" t="s">
        <v>46</v>
      </c>
      <c r="C94" s="39" t="s">
        <v>20</v>
      </c>
      <c r="D94" s="40" t="s">
        <v>445</v>
      </c>
      <c r="E94" s="41" t="s">
        <v>102</v>
      </c>
      <c r="F94" s="42" t="s">
        <v>481</v>
      </c>
      <c r="G94" s="43" t="s">
        <v>31</v>
      </c>
      <c r="H94" s="44" t="s">
        <v>120</v>
      </c>
      <c r="I94" s="45" t="s">
        <v>33</v>
      </c>
      <c r="J94" s="46">
        <v>61.7</v>
      </c>
      <c r="K94" s="47"/>
      <c r="L94" s="47" t="s">
        <v>27</v>
      </c>
      <c r="M94" s="48"/>
      <c r="N94" s="49"/>
      <c r="O94" s="50"/>
      <c r="P94" s="51" t="s">
        <v>36</v>
      </c>
      <c r="Q94" s="50" t="s">
        <v>296</v>
      </c>
      <c r="R94" s="50" t="s">
        <v>600</v>
      </c>
      <c r="S94" s="52"/>
      <c r="T94" s="53">
        <v>0</v>
      </c>
      <c r="U94" s="54">
        <v>6</v>
      </c>
      <c r="V94" s="55"/>
      <c r="W94" s="50">
        <v>6</v>
      </c>
      <c r="X94" s="50"/>
      <c r="Y94" s="56">
        <v>6</v>
      </c>
      <c r="Z94" s="80">
        <f t="shared" si="12"/>
        <v>370.20000000000005</v>
      </c>
      <c r="AA94" s="73">
        <f t="shared" si="8"/>
        <v>370.20000000000005</v>
      </c>
      <c r="AB94" s="76" t="str">
        <f t="shared" si="10"/>
        <v>OK</v>
      </c>
    </row>
    <row r="95" spans="1:28" ht="21.95" customHeight="1" x14ac:dyDescent="0.25">
      <c r="A95" s="37">
        <v>7035</v>
      </c>
      <c r="B95" s="38" t="s">
        <v>46</v>
      </c>
      <c r="C95" s="39" t="s">
        <v>21</v>
      </c>
      <c r="D95" s="40" t="s">
        <v>445</v>
      </c>
      <c r="E95" s="41" t="s">
        <v>102</v>
      </c>
      <c r="F95" s="42" t="s">
        <v>119</v>
      </c>
      <c r="G95" s="43" t="s">
        <v>31</v>
      </c>
      <c r="H95" s="44" t="s">
        <v>120</v>
      </c>
      <c r="I95" s="45" t="s">
        <v>33</v>
      </c>
      <c r="J95" s="46">
        <v>61.7</v>
      </c>
      <c r="K95" s="47"/>
      <c r="L95" s="47" t="s">
        <v>27</v>
      </c>
      <c r="M95" s="48"/>
      <c r="N95" s="49"/>
      <c r="O95" s="50"/>
      <c r="P95" s="51" t="s">
        <v>36</v>
      </c>
      <c r="Q95" s="50" t="s">
        <v>297</v>
      </c>
      <c r="R95" s="50" t="s">
        <v>635</v>
      </c>
      <c r="S95" s="52"/>
      <c r="T95" s="53">
        <v>0</v>
      </c>
      <c r="U95" s="54">
        <v>4</v>
      </c>
      <c r="V95" s="55"/>
      <c r="W95" s="50">
        <v>4</v>
      </c>
      <c r="X95" s="50"/>
      <c r="Y95" s="56">
        <v>4</v>
      </c>
      <c r="Z95" s="80">
        <f t="shared" si="12"/>
        <v>246.8</v>
      </c>
      <c r="AA95" s="73">
        <f t="shared" si="8"/>
        <v>246.8</v>
      </c>
      <c r="AB95" s="76" t="str">
        <f t="shared" si="10"/>
        <v>OK</v>
      </c>
    </row>
    <row r="96" spans="1:28" ht="21.95" hidden="1" customHeight="1" x14ac:dyDescent="0.25">
      <c r="A96" s="37">
        <v>6700</v>
      </c>
      <c r="B96" s="38" t="s">
        <v>46</v>
      </c>
      <c r="C96" s="39" t="s">
        <v>21</v>
      </c>
      <c r="D96" s="40" t="s">
        <v>445</v>
      </c>
      <c r="E96" s="41" t="s">
        <v>18</v>
      </c>
      <c r="F96" s="42" t="s">
        <v>246</v>
      </c>
      <c r="G96" s="43" t="s">
        <v>31</v>
      </c>
      <c r="H96" s="44" t="s">
        <v>247</v>
      </c>
      <c r="I96" s="45" t="s">
        <v>482</v>
      </c>
      <c r="J96" s="46">
        <v>61.7</v>
      </c>
      <c r="K96" s="47" t="s">
        <v>17</v>
      </c>
      <c r="L96" s="47" t="s">
        <v>27</v>
      </c>
      <c r="M96" s="48"/>
      <c r="N96" s="49"/>
      <c r="O96" s="50"/>
      <c r="P96" s="51" t="s">
        <v>36</v>
      </c>
      <c r="Q96" s="50" t="s">
        <v>291</v>
      </c>
      <c r="R96" s="50" t="s">
        <v>602</v>
      </c>
      <c r="S96" s="52">
        <v>2</v>
      </c>
      <c r="T96" s="53">
        <v>0</v>
      </c>
      <c r="U96" s="54">
        <v>4</v>
      </c>
      <c r="V96" s="55"/>
      <c r="W96" s="50">
        <v>2</v>
      </c>
      <c r="X96" s="50">
        <v>-2</v>
      </c>
      <c r="Y96" s="56">
        <v>0</v>
      </c>
      <c r="Z96" s="75"/>
      <c r="AA96" s="73">
        <f t="shared" si="8"/>
        <v>0</v>
      </c>
      <c r="AB96" s="76" t="str">
        <f t="shared" si="10"/>
        <v>OK</v>
      </c>
    </row>
    <row r="97" spans="1:28" ht="21.95" hidden="1" customHeight="1" x14ac:dyDescent="0.25">
      <c r="A97" s="37">
        <v>6965</v>
      </c>
      <c r="B97" s="38" t="s">
        <v>46</v>
      </c>
      <c r="C97" s="39" t="s">
        <v>21</v>
      </c>
      <c r="D97" s="40" t="s">
        <v>445</v>
      </c>
      <c r="E97" s="41" t="s">
        <v>200</v>
      </c>
      <c r="F97" s="42" t="s">
        <v>483</v>
      </c>
      <c r="G97" s="43" t="s">
        <v>31</v>
      </c>
      <c r="H97" s="44" t="s">
        <v>202</v>
      </c>
      <c r="I97" s="45" t="s">
        <v>460</v>
      </c>
      <c r="J97" s="46">
        <v>59.91</v>
      </c>
      <c r="K97" s="47" t="s">
        <v>17</v>
      </c>
      <c r="L97" s="47" t="s">
        <v>27</v>
      </c>
      <c r="M97" s="48"/>
      <c r="N97" s="49"/>
      <c r="O97" s="50"/>
      <c r="P97" s="51"/>
      <c r="Q97" s="50" t="s">
        <v>636</v>
      </c>
      <c r="R97" s="50" t="s">
        <v>604</v>
      </c>
      <c r="S97" s="52"/>
      <c r="T97" s="53">
        <v>0</v>
      </c>
      <c r="U97" s="54">
        <v>0</v>
      </c>
      <c r="V97" s="55"/>
      <c r="W97" s="50">
        <v>0</v>
      </c>
      <c r="X97" s="50"/>
      <c r="Y97" s="56">
        <v>0</v>
      </c>
      <c r="Z97" s="75"/>
      <c r="AA97" s="73">
        <f t="shared" si="8"/>
        <v>0</v>
      </c>
      <c r="AB97" s="76" t="str">
        <f t="shared" si="10"/>
        <v>OK</v>
      </c>
    </row>
    <row r="98" spans="1:28" ht="21.95" customHeight="1" x14ac:dyDescent="0.25">
      <c r="A98" s="37">
        <v>7636</v>
      </c>
      <c r="B98" s="38" t="s">
        <v>46</v>
      </c>
      <c r="C98" s="39" t="s">
        <v>475</v>
      </c>
      <c r="D98" s="40" t="s">
        <v>445</v>
      </c>
      <c r="E98" s="41" t="s">
        <v>102</v>
      </c>
      <c r="F98" s="42" t="s">
        <v>615</v>
      </c>
      <c r="G98" s="43" t="s">
        <v>58</v>
      </c>
      <c r="H98" s="44" t="s">
        <v>489</v>
      </c>
      <c r="I98" s="45" t="s">
        <v>33</v>
      </c>
      <c r="J98" s="46">
        <v>80</v>
      </c>
      <c r="K98" s="47"/>
      <c r="L98" s="47" t="s">
        <v>27</v>
      </c>
      <c r="M98" s="48"/>
      <c r="N98" s="49"/>
      <c r="O98" s="50"/>
      <c r="P98" s="51"/>
      <c r="Q98" s="50" t="s">
        <v>641</v>
      </c>
      <c r="R98" s="50" t="s">
        <v>642</v>
      </c>
      <c r="S98" s="52"/>
      <c r="T98" s="53">
        <v>0</v>
      </c>
      <c r="U98" s="54">
        <v>1</v>
      </c>
      <c r="V98" s="55"/>
      <c r="W98" s="50">
        <v>1</v>
      </c>
      <c r="X98" s="50"/>
      <c r="Y98" s="56">
        <v>1</v>
      </c>
      <c r="Z98" s="80">
        <f t="shared" ref="Z98:Z110" si="13">Y98*J98</f>
        <v>80</v>
      </c>
      <c r="AA98" s="73">
        <f t="shared" si="8"/>
        <v>80</v>
      </c>
      <c r="AB98" s="76" t="str">
        <f t="shared" si="10"/>
        <v>OK</v>
      </c>
    </row>
    <row r="99" spans="1:28" ht="21.95" customHeight="1" x14ac:dyDescent="0.25">
      <c r="A99" s="37">
        <v>6948</v>
      </c>
      <c r="B99" s="38" t="s">
        <v>46</v>
      </c>
      <c r="C99" s="39" t="s">
        <v>484</v>
      </c>
      <c r="D99" s="40" t="s">
        <v>445</v>
      </c>
      <c r="E99" s="41" t="s">
        <v>75</v>
      </c>
      <c r="F99" s="42" t="s">
        <v>76</v>
      </c>
      <c r="G99" s="43" t="s">
        <v>461</v>
      </c>
      <c r="H99" s="44" t="s">
        <v>66</v>
      </c>
      <c r="I99" s="45" t="s">
        <v>460</v>
      </c>
      <c r="J99" s="46">
        <v>70</v>
      </c>
      <c r="K99" s="47" t="s">
        <v>17</v>
      </c>
      <c r="L99" s="47" t="s">
        <v>27</v>
      </c>
      <c r="M99" s="48"/>
      <c r="N99" s="49"/>
      <c r="O99" s="50"/>
      <c r="P99" s="51"/>
      <c r="Q99" s="50" t="s">
        <v>625</v>
      </c>
      <c r="R99" s="50" t="s">
        <v>605</v>
      </c>
      <c r="S99" s="52"/>
      <c r="T99" s="53">
        <v>0</v>
      </c>
      <c r="U99" s="54">
        <v>1</v>
      </c>
      <c r="V99" s="55"/>
      <c r="W99" s="50">
        <v>1</v>
      </c>
      <c r="X99" s="50"/>
      <c r="Y99" s="56">
        <v>1</v>
      </c>
      <c r="Z99" s="80">
        <f t="shared" si="13"/>
        <v>70</v>
      </c>
      <c r="AA99" s="73">
        <f t="shared" si="8"/>
        <v>70</v>
      </c>
      <c r="AB99" s="76" t="str">
        <f t="shared" si="10"/>
        <v>OK</v>
      </c>
    </row>
    <row r="100" spans="1:28" ht="21.95" customHeight="1" x14ac:dyDescent="0.25">
      <c r="A100" s="37">
        <v>6949</v>
      </c>
      <c r="B100" s="38" t="s">
        <v>46</v>
      </c>
      <c r="C100" s="39" t="s">
        <v>484</v>
      </c>
      <c r="D100" s="40" t="s">
        <v>445</v>
      </c>
      <c r="E100" s="41" t="s">
        <v>75</v>
      </c>
      <c r="F100" s="42" t="s">
        <v>226</v>
      </c>
      <c r="G100" s="43" t="s">
        <v>462</v>
      </c>
      <c r="H100" s="44" t="s">
        <v>66</v>
      </c>
      <c r="I100" s="45" t="s">
        <v>460</v>
      </c>
      <c r="J100" s="46">
        <v>79.78</v>
      </c>
      <c r="K100" s="47" t="s">
        <v>17</v>
      </c>
      <c r="L100" s="47" t="s">
        <v>27</v>
      </c>
      <c r="M100" s="48"/>
      <c r="N100" s="49"/>
      <c r="O100" s="50"/>
      <c r="P100" s="51"/>
      <c r="Q100" s="50" t="s">
        <v>625</v>
      </c>
      <c r="R100" s="50" t="s">
        <v>606</v>
      </c>
      <c r="S100" s="52"/>
      <c r="T100" s="53">
        <v>0</v>
      </c>
      <c r="U100" s="54">
        <v>1</v>
      </c>
      <c r="V100" s="55"/>
      <c r="W100" s="50">
        <v>1</v>
      </c>
      <c r="X100" s="50"/>
      <c r="Y100" s="56">
        <v>1</v>
      </c>
      <c r="Z100" s="80">
        <f t="shared" si="13"/>
        <v>79.78</v>
      </c>
      <c r="AA100" s="73">
        <f t="shared" si="8"/>
        <v>79.78</v>
      </c>
      <c r="AB100" s="76" t="str">
        <f t="shared" si="10"/>
        <v>OK</v>
      </c>
    </row>
    <row r="101" spans="1:28" ht="21.95" customHeight="1" x14ac:dyDescent="0.25">
      <c r="A101" s="37">
        <v>7422</v>
      </c>
      <c r="B101" s="38" t="s">
        <v>22</v>
      </c>
      <c r="C101" s="39" t="s">
        <v>16</v>
      </c>
      <c r="D101" s="40" t="s">
        <v>445</v>
      </c>
      <c r="E101" s="41" t="s">
        <v>93</v>
      </c>
      <c r="F101" s="42" t="s">
        <v>94</v>
      </c>
      <c r="G101" s="43" t="s">
        <v>41</v>
      </c>
      <c r="H101" s="44" t="s">
        <v>95</v>
      </c>
      <c r="I101" s="45" t="s">
        <v>223</v>
      </c>
      <c r="J101" s="46">
        <v>62.68</v>
      </c>
      <c r="K101" s="47" t="s">
        <v>17</v>
      </c>
      <c r="L101" s="47" t="s">
        <v>27</v>
      </c>
      <c r="M101" s="48"/>
      <c r="N101" s="49"/>
      <c r="O101" s="50"/>
      <c r="P101" s="51" t="s">
        <v>28</v>
      </c>
      <c r="Q101" s="50" t="s">
        <v>318</v>
      </c>
      <c r="R101" s="50" t="s">
        <v>650</v>
      </c>
      <c r="S101" s="52"/>
      <c r="T101" s="53">
        <v>0</v>
      </c>
      <c r="U101" s="54">
        <v>20</v>
      </c>
      <c r="V101" s="55"/>
      <c r="W101" s="50">
        <v>20</v>
      </c>
      <c r="X101" s="50"/>
      <c r="Y101" s="56">
        <v>20</v>
      </c>
      <c r="Z101" s="80">
        <f t="shared" si="13"/>
        <v>1253.5999999999999</v>
      </c>
      <c r="AA101" s="73">
        <f t="shared" si="8"/>
        <v>1253.5999999999999</v>
      </c>
      <c r="AB101" s="76" t="str">
        <f t="shared" si="10"/>
        <v>OK</v>
      </c>
    </row>
    <row r="102" spans="1:28" ht="21.95" customHeight="1" x14ac:dyDescent="0.25">
      <c r="A102" s="37">
        <v>7608</v>
      </c>
      <c r="B102" s="38" t="s">
        <v>22</v>
      </c>
      <c r="C102" s="39" t="s">
        <v>20</v>
      </c>
      <c r="D102" s="40" t="s">
        <v>445</v>
      </c>
      <c r="E102" s="41" t="s">
        <v>84</v>
      </c>
      <c r="F102" s="42" t="s">
        <v>87</v>
      </c>
      <c r="G102" s="43" t="s">
        <v>41</v>
      </c>
      <c r="H102" s="44" t="s">
        <v>88</v>
      </c>
      <c r="I102" s="45" t="s">
        <v>33</v>
      </c>
      <c r="J102" s="46">
        <v>62.68</v>
      </c>
      <c r="K102" s="47"/>
      <c r="L102" s="47" t="s">
        <v>27</v>
      </c>
      <c r="M102" s="48"/>
      <c r="N102" s="49"/>
      <c r="O102" s="50"/>
      <c r="P102" s="51" t="s">
        <v>28</v>
      </c>
      <c r="Q102" s="50" t="s">
        <v>322</v>
      </c>
      <c r="R102" s="50" t="s">
        <v>658</v>
      </c>
      <c r="S102" s="52"/>
      <c r="T102" s="53">
        <v>1</v>
      </c>
      <c r="U102" s="54">
        <v>4</v>
      </c>
      <c r="V102" s="55"/>
      <c r="W102" s="50">
        <v>3</v>
      </c>
      <c r="X102" s="50"/>
      <c r="Y102" s="56">
        <v>3</v>
      </c>
      <c r="Z102" s="80">
        <f t="shared" si="13"/>
        <v>188.04</v>
      </c>
      <c r="AA102" s="73">
        <f t="shared" si="8"/>
        <v>188.04</v>
      </c>
      <c r="AB102" s="76" t="str">
        <f t="shared" si="10"/>
        <v>OK</v>
      </c>
    </row>
    <row r="103" spans="1:28" ht="21.95" customHeight="1" x14ac:dyDescent="0.25">
      <c r="A103" s="37">
        <v>7608</v>
      </c>
      <c r="B103" s="38" t="s">
        <v>22</v>
      </c>
      <c r="C103" s="39" t="s">
        <v>21</v>
      </c>
      <c r="D103" s="40" t="s">
        <v>445</v>
      </c>
      <c r="E103" s="41" t="s">
        <v>84</v>
      </c>
      <c r="F103" s="42" t="s">
        <v>87</v>
      </c>
      <c r="G103" s="43" t="s">
        <v>41</v>
      </c>
      <c r="H103" s="44" t="s">
        <v>88</v>
      </c>
      <c r="I103" s="45" t="s">
        <v>33</v>
      </c>
      <c r="J103" s="46">
        <v>62.68</v>
      </c>
      <c r="K103" s="47"/>
      <c r="L103" s="47" t="s">
        <v>27</v>
      </c>
      <c r="M103" s="48"/>
      <c r="N103" s="49"/>
      <c r="O103" s="50"/>
      <c r="P103" s="51" t="s">
        <v>28</v>
      </c>
      <c r="Q103" s="50" t="s">
        <v>323</v>
      </c>
      <c r="R103" s="50" t="s">
        <v>658</v>
      </c>
      <c r="S103" s="52"/>
      <c r="T103" s="53">
        <v>0</v>
      </c>
      <c r="U103" s="54">
        <v>4</v>
      </c>
      <c r="V103" s="55"/>
      <c r="W103" s="50">
        <v>4</v>
      </c>
      <c r="X103" s="50"/>
      <c r="Y103" s="56">
        <v>4</v>
      </c>
      <c r="Z103" s="80">
        <f t="shared" si="13"/>
        <v>250.72</v>
      </c>
      <c r="AA103" s="73">
        <f t="shared" si="8"/>
        <v>250.72</v>
      </c>
      <c r="AB103" s="76" t="str">
        <f t="shared" si="10"/>
        <v>OK</v>
      </c>
    </row>
    <row r="104" spans="1:28" ht="21.95" customHeight="1" x14ac:dyDescent="0.25">
      <c r="A104" s="37">
        <v>7602</v>
      </c>
      <c r="B104" s="38" t="s">
        <v>22</v>
      </c>
      <c r="C104" s="39" t="s">
        <v>16</v>
      </c>
      <c r="D104" s="40" t="s">
        <v>445</v>
      </c>
      <c r="E104" s="41" t="s">
        <v>23</v>
      </c>
      <c r="F104" s="42" t="s">
        <v>24</v>
      </c>
      <c r="G104" s="43" t="s">
        <v>31</v>
      </c>
      <c r="H104" s="44" t="s">
        <v>25</v>
      </c>
      <c r="I104" s="45" t="s">
        <v>33</v>
      </c>
      <c r="J104" s="46">
        <v>31.34</v>
      </c>
      <c r="K104" s="47"/>
      <c r="L104" s="47" t="s">
        <v>27</v>
      </c>
      <c r="M104" s="48"/>
      <c r="N104" s="49"/>
      <c r="O104" s="50"/>
      <c r="P104" s="51" t="s">
        <v>28</v>
      </c>
      <c r="Q104" s="50" t="s">
        <v>319</v>
      </c>
      <c r="R104" s="50" t="s">
        <v>645</v>
      </c>
      <c r="S104" s="52">
        <v>12</v>
      </c>
      <c r="T104" s="53">
        <v>1</v>
      </c>
      <c r="U104" s="54">
        <v>20</v>
      </c>
      <c r="V104" s="55"/>
      <c r="W104" s="50">
        <v>7</v>
      </c>
      <c r="X104" s="50">
        <v>-5</v>
      </c>
      <c r="Y104" s="56">
        <v>2</v>
      </c>
      <c r="Z104" s="80">
        <f t="shared" si="13"/>
        <v>62.68</v>
      </c>
      <c r="AA104" s="73">
        <f t="shared" si="8"/>
        <v>62.68</v>
      </c>
      <c r="AB104" s="76" t="str">
        <f t="shared" si="10"/>
        <v>OK</v>
      </c>
    </row>
    <row r="105" spans="1:28" ht="21.95" customHeight="1" x14ac:dyDescent="0.25">
      <c r="A105" s="37">
        <v>7246</v>
      </c>
      <c r="B105" s="38" t="s">
        <v>22</v>
      </c>
      <c r="C105" s="39" t="s">
        <v>16</v>
      </c>
      <c r="D105" s="40" t="s">
        <v>445</v>
      </c>
      <c r="E105" s="41" t="s">
        <v>68</v>
      </c>
      <c r="F105" s="42" t="s">
        <v>490</v>
      </c>
      <c r="G105" s="43" t="s">
        <v>41</v>
      </c>
      <c r="H105" s="44" t="s">
        <v>70</v>
      </c>
      <c r="I105" s="45" t="s">
        <v>42</v>
      </c>
      <c r="J105" s="46">
        <v>78.349999999999994</v>
      </c>
      <c r="K105" s="47"/>
      <c r="L105" s="47" t="s">
        <v>27</v>
      </c>
      <c r="M105" s="48"/>
      <c r="N105" s="49"/>
      <c r="O105" s="50"/>
      <c r="P105" s="51" t="s">
        <v>28</v>
      </c>
      <c r="Q105" s="50" t="s">
        <v>313</v>
      </c>
      <c r="R105" s="50" t="s">
        <v>643</v>
      </c>
      <c r="S105" s="52"/>
      <c r="T105" s="53">
        <v>0</v>
      </c>
      <c r="U105" s="54">
        <v>20</v>
      </c>
      <c r="V105" s="55"/>
      <c r="W105" s="50">
        <v>20</v>
      </c>
      <c r="X105" s="50"/>
      <c r="Y105" s="56">
        <v>20</v>
      </c>
      <c r="Z105" s="80">
        <f t="shared" si="13"/>
        <v>1567</v>
      </c>
      <c r="AA105" s="73">
        <f t="shared" si="8"/>
        <v>1567</v>
      </c>
      <c r="AB105" s="76" t="str">
        <f t="shared" si="10"/>
        <v>OK</v>
      </c>
    </row>
    <row r="106" spans="1:28" ht="21.95" customHeight="1" x14ac:dyDescent="0.25">
      <c r="A106" s="37">
        <v>7247</v>
      </c>
      <c r="B106" s="38" t="s">
        <v>22</v>
      </c>
      <c r="C106" s="39" t="s">
        <v>16</v>
      </c>
      <c r="D106" s="40" t="s">
        <v>445</v>
      </c>
      <c r="E106" s="41" t="s">
        <v>68</v>
      </c>
      <c r="F106" s="42" t="s">
        <v>491</v>
      </c>
      <c r="G106" s="43" t="s">
        <v>41</v>
      </c>
      <c r="H106" s="44" t="s">
        <v>492</v>
      </c>
      <c r="I106" s="45" t="s">
        <v>42</v>
      </c>
      <c r="J106" s="46">
        <v>78.349999999999994</v>
      </c>
      <c r="K106" s="47"/>
      <c r="L106" s="47" t="s">
        <v>27</v>
      </c>
      <c r="M106" s="48"/>
      <c r="N106" s="49"/>
      <c r="O106" s="50"/>
      <c r="P106" s="51" t="s">
        <v>28</v>
      </c>
      <c r="Q106" s="50" t="s">
        <v>313</v>
      </c>
      <c r="R106" s="50" t="s">
        <v>644</v>
      </c>
      <c r="S106" s="52"/>
      <c r="T106" s="53">
        <v>0</v>
      </c>
      <c r="U106" s="54">
        <v>20</v>
      </c>
      <c r="V106" s="55"/>
      <c r="W106" s="50">
        <v>20</v>
      </c>
      <c r="X106" s="50"/>
      <c r="Y106" s="56">
        <v>20</v>
      </c>
      <c r="Z106" s="80">
        <f t="shared" si="13"/>
        <v>1567</v>
      </c>
      <c r="AA106" s="73">
        <f t="shared" si="8"/>
        <v>1567</v>
      </c>
      <c r="AB106" s="76" t="str">
        <f t="shared" si="10"/>
        <v>OK</v>
      </c>
    </row>
    <row r="107" spans="1:28" ht="21.95" customHeight="1" x14ac:dyDescent="0.25">
      <c r="A107" s="37">
        <v>7685</v>
      </c>
      <c r="B107" s="38" t="s">
        <v>22</v>
      </c>
      <c r="C107" s="39" t="s">
        <v>20</v>
      </c>
      <c r="D107" s="40" t="s">
        <v>445</v>
      </c>
      <c r="E107" s="41" t="s">
        <v>68</v>
      </c>
      <c r="F107" s="42" t="s">
        <v>494</v>
      </c>
      <c r="G107" s="43" t="s">
        <v>41</v>
      </c>
      <c r="H107" s="44" t="s">
        <v>495</v>
      </c>
      <c r="I107" s="45" t="s">
        <v>33</v>
      </c>
      <c r="J107" s="46">
        <v>156.69</v>
      </c>
      <c r="K107" s="47"/>
      <c r="L107" s="47" t="s">
        <v>27</v>
      </c>
      <c r="M107" s="48"/>
      <c r="N107" s="49"/>
      <c r="O107" s="50"/>
      <c r="P107" s="51" t="s">
        <v>28</v>
      </c>
      <c r="Q107" s="50" t="s">
        <v>326</v>
      </c>
      <c r="R107" s="50" t="s">
        <v>657</v>
      </c>
      <c r="S107" s="52"/>
      <c r="T107" s="53">
        <v>0</v>
      </c>
      <c r="U107" s="54">
        <v>4</v>
      </c>
      <c r="V107" s="55"/>
      <c r="W107" s="50">
        <v>4</v>
      </c>
      <c r="X107" s="50"/>
      <c r="Y107" s="56">
        <v>4</v>
      </c>
      <c r="Z107" s="80">
        <f t="shared" si="13"/>
        <v>626.76</v>
      </c>
      <c r="AA107" s="73">
        <f t="shared" si="8"/>
        <v>626.76</v>
      </c>
      <c r="AB107" s="76" t="str">
        <f t="shared" si="10"/>
        <v>OK</v>
      </c>
    </row>
    <row r="108" spans="1:28" ht="21.95" customHeight="1" x14ac:dyDescent="0.25">
      <c r="A108" s="37">
        <v>7246</v>
      </c>
      <c r="B108" s="38" t="s">
        <v>22</v>
      </c>
      <c r="C108" s="39" t="s">
        <v>21</v>
      </c>
      <c r="D108" s="40" t="s">
        <v>445</v>
      </c>
      <c r="E108" s="41" t="s">
        <v>68</v>
      </c>
      <c r="F108" s="42" t="s">
        <v>490</v>
      </c>
      <c r="G108" s="43" t="s">
        <v>41</v>
      </c>
      <c r="H108" s="44" t="s">
        <v>70</v>
      </c>
      <c r="I108" s="45" t="s">
        <v>42</v>
      </c>
      <c r="J108" s="46">
        <v>78.349999999999994</v>
      </c>
      <c r="K108" s="47"/>
      <c r="L108" s="47" t="s">
        <v>27</v>
      </c>
      <c r="M108" s="48"/>
      <c r="N108" s="49"/>
      <c r="O108" s="50"/>
      <c r="P108" s="51" t="s">
        <v>28</v>
      </c>
      <c r="Q108" s="50" t="s">
        <v>314</v>
      </c>
      <c r="R108" s="50" t="s">
        <v>643</v>
      </c>
      <c r="S108" s="52"/>
      <c r="T108" s="53">
        <v>0</v>
      </c>
      <c r="U108" s="54">
        <v>3</v>
      </c>
      <c r="V108" s="55"/>
      <c r="W108" s="50">
        <v>3</v>
      </c>
      <c r="X108" s="50"/>
      <c r="Y108" s="56">
        <v>3</v>
      </c>
      <c r="Z108" s="80">
        <f t="shared" si="13"/>
        <v>235.04999999999998</v>
      </c>
      <c r="AA108" s="73">
        <f t="shared" si="8"/>
        <v>235.04999999999998</v>
      </c>
      <c r="AB108" s="76" t="str">
        <f t="shared" si="10"/>
        <v>OK</v>
      </c>
    </row>
    <row r="109" spans="1:28" ht="21.95" customHeight="1" x14ac:dyDescent="0.25">
      <c r="A109" s="37">
        <v>7247</v>
      </c>
      <c r="B109" s="38" t="s">
        <v>22</v>
      </c>
      <c r="C109" s="39" t="s">
        <v>21</v>
      </c>
      <c r="D109" s="40" t="s">
        <v>445</v>
      </c>
      <c r="E109" s="41" t="s">
        <v>68</v>
      </c>
      <c r="F109" s="42" t="s">
        <v>491</v>
      </c>
      <c r="G109" s="43" t="s">
        <v>41</v>
      </c>
      <c r="H109" s="44" t="s">
        <v>492</v>
      </c>
      <c r="I109" s="45" t="s">
        <v>42</v>
      </c>
      <c r="J109" s="46">
        <v>78.349999999999994</v>
      </c>
      <c r="K109" s="47"/>
      <c r="L109" s="47" t="s">
        <v>27</v>
      </c>
      <c r="M109" s="48"/>
      <c r="N109" s="49"/>
      <c r="O109" s="50"/>
      <c r="P109" s="51" t="s">
        <v>28</v>
      </c>
      <c r="Q109" s="50" t="s">
        <v>314</v>
      </c>
      <c r="R109" s="50" t="s">
        <v>644</v>
      </c>
      <c r="S109" s="52"/>
      <c r="T109" s="53">
        <v>0</v>
      </c>
      <c r="U109" s="54">
        <v>3</v>
      </c>
      <c r="V109" s="55"/>
      <c r="W109" s="50">
        <v>3</v>
      </c>
      <c r="X109" s="50"/>
      <c r="Y109" s="56">
        <v>3</v>
      </c>
      <c r="Z109" s="80">
        <f t="shared" si="13"/>
        <v>235.04999999999998</v>
      </c>
      <c r="AA109" s="73">
        <f t="shared" si="8"/>
        <v>235.04999999999998</v>
      </c>
      <c r="AB109" s="76" t="str">
        <f t="shared" si="10"/>
        <v>OK</v>
      </c>
    </row>
    <row r="110" spans="1:28" ht="21.95" customHeight="1" x14ac:dyDescent="0.25">
      <c r="A110" s="37">
        <v>7248</v>
      </c>
      <c r="B110" s="38" t="s">
        <v>22</v>
      </c>
      <c r="C110" s="39" t="s">
        <v>475</v>
      </c>
      <c r="D110" s="40" t="s">
        <v>445</v>
      </c>
      <c r="E110" s="41" t="s">
        <v>68</v>
      </c>
      <c r="F110" s="42" t="s">
        <v>663</v>
      </c>
      <c r="G110" s="43" t="s">
        <v>58</v>
      </c>
      <c r="H110" s="44" t="s">
        <v>70</v>
      </c>
      <c r="I110" s="45" t="s">
        <v>477</v>
      </c>
      <c r="J110" s="46">
        <v>95</v>
      </c>
      <c r="K110" s="47"/>
      <c r="L110" s="47" t="s">
        <v>27</v>
      </c>
      <c r="M110" s="48"/>
      <c r="N110" s="49"/>
      <c r="O110" s="50"/>
      <c r="P110" s="51" t="s">
        <v>28</v>
      </c>
      <c r="Q110" s="50" t="s">
        <v>664</v>
      </c>
      <c r="R110" s="50" t="s">
        <v>665</v>
      </c>
      <c r="S110" s="52"/>
      <c r="T110" s="53">
        <v>0</v>
      </c>
      <c r="U110" s="54">
        <v>1</v>
      </c>
      <c r="V110" s="55"/>
      <c r="W110" s="50">
        <v>1</v>
      </c>
      <c r="X110" s="50"/>
      <c r="Y110" s="56">
        <v>1</v>
      </c>
      <c r="Z110" s="80">
        <f t="shared" si="13"/>
        <v>95</v>
      </c>
      <c r="AA110" s="73">
        <f t="shared" si="8"/>
        <v>95</v>
      </c>
      <c r="AB110" s="76" t="str">
        <f t="shared" si="10"/>
        <v>OK</v>
      </c>
    </row>
    <row r="111" spans="1:28" ht="21.95" hidden="1" customHeight="1" x14ac:dyDescent="0.25">
      <c r="A111" s="37">
        <v>6967</v>
      </c>
      <c r="B111" s="38" t="s">
        <v>22</v>
      </c>
      <c r="C111" s="39" t="s">
        <v>16</v>
      </c>
      <c r="D111" s="40" t="s">
        <v>445</v>
      </c>
      <c r="E111" s="41" t="s">
        <v>200</v>
      </c>
      <c r="F111" s="42" t="s">
        <v>493</v>
      </c>
      <c r="G111" s="43" t="s">
        <v>31</v>
      </c>
      <c r="H111" s="44" t="s">
        <v>202</v>
      </c>
      <c r="I111" s="45" t="s">
        <v>460</v>
      </c>
      <c r="J111" s="46">
        <v>59.91</v>
      </c>
      <c r="K111" s="47" t="s">
        <v>17</v>
      </c>
      <c r="L111" s="47" t="s">
        <v>27</v>
      </c>
      <c r="M111" s="48"/>
      <c r="N111" s="49"/>
      <c r="O111" s="50"/>
      <c r="P111" s="51"/>
      <c r="Q111" s="50" t="s">
        <v>653</v>
      </c>
      <c r="R111" s="50" t="s">
        <v>654</v>
      </c>
      <c r="S111" s="52">
        <v>2</v>
      </c>
      <c r="T111" s="53">
        <v>0</v>
      </c>
      <c r="U111" s="54">
        <v>2</v>
      </c>
      <c r="V111" s="55"/>
      <c r="W111" s="50">
        <v>0</v>
      </c>
      <c r="X111" s="50"/>
      <c r="Y111" s="56">
        <v>0</v>
      </c>
      <c r="Z111" s="75"/>
      <c r="AA111" s="73">
        <f t="shared" si="8"/>
        <v>0</v>
      </c>
      <c r="AB111" s="76" t="str">
        <f t="shared" si="10"/>
        <v>OK</v>
      </c>
    </row>
    <row r="112" spans="1:28" ht="21.95" customHeight="1" x14ac:dyDescent="0.25">
      <c r="A112" s="37">
        <v>7249</v>
      </c>
      <c r="B112" s="38" t="s">
        <v>22</v>
      </c>
      <c r="C112" s="39" t="s">
        <v>475</v>
      </c>
      <c r="D112" s="40" t="s">
        <v>445</v>
      </c>
      <c r="E112" s="41" t="s">
        <v>68</v>
      </c>
      <c r="F112" s="42" t="s">
        <v>666</v>
      </c>
      <c r="G112" s="43" t="s">
        <v>58</v>
      </c>
      <c r="H112" s="44" t="s">
        <v>492</v>
      </c>
      <c r="I112" s="45" t="s">
        <v>477</v>
      </c>
      <c r="J112" s="46">
        <v>95</v>
      </c>
      <c r="K112" s="47"/>
      <c r="L112" s="47" t="s">
        <v>27</v>
      </c>
      <c r="M112" s="48"/>
      <c r="N112" s="49"/>
      <c r="O112" s="50"/>
      <c r="P112" s="51" t="s">
        <v>28</v>
      </c>
      <c r="Q112" s="50" t="s">
        <v>664</v>
      </c>
      <c r="R112" s="50" t="s">
        <v>667</v>
      </c>
      <c r="S112" s="52"/>
      <c r="T112" s="53">
        <v>0</v>
      </c>
      <c r="U112" s="54">
        <v>1</v>
      </c>
      <c r="V112" s="55"/>
      <c r="W112" s="50">
        <v>1</v>
      </c>
      <c r="X112" s="50"/>
      <c r="Y112" s="56">
        <v>1</v>
      </c>
      <c r="Z112" s="80">
        <f t="shared" ref="Z112:Z114" si="14">Y112*J112</f>
        <v>95</v>
      </c>
      <c r="AA112" s="73">
        <f t="shared" si="8"/>
        <v>95</v>
      </c>
      <c r="AB112" s="76" t="str">
        <f t="shared" si="10"/>
        <v>OK</v>
      </c>
    </row>
    <row r="113" spans="1:28" ht="21.95" customHeight="1" x14ac:dyDescent="0.25">
      <c r="A113" s="37">
        <v>7004</v>
      </c>
      <c r="B113" s="38" t="s">
        <v>22</v>
      </c>
      <c r="C113" s="39" t="s">
        <v>16</v>
      </c>
      <c r="D113" s="40" t="s">
        <v>445</v>
      </c>
      <c r="E113" s="41" t="s">
        <v>454</v>
      </c>
      <c r="F113" s="42" t="s">
        <v>100</v>
      </c>
      <c r="G113" s="43" t="s">
        <v>41</v>
      </c>
      <c r="H113" s="44" t="s">
        <v>101</v>
      </c>
      <c r="I113" s="45" t="s">
        <v>33</v>
      </c>
      <c r="J113" s="46">
        <v>61.7</v>
      </c>
      <c r="K113" s="47" t="s">
        <v>17</v>
      </c>
      <c r="L113" s="47" t="s">
        <v>27</v>
      </c>
      <c r="M113" s="48"/>
      <c r="N113" s="49"/>
      <c r="O113" s="50"/>
      <c r="P113" s="51" t="s">
        <v>36</v>
      </c>
      <c r="Q113" s="50" t="s">
        <v>303</v>
      </c>
      <c r="R113" s="50" t="s">
        <v>651</v>
      </c>
      <c r="S113" s="52"/>
      <c r="T113" s="53">
        <v>0</v>
      </c>
      <c r="U113" s="54">
        <v>20</v>
      </c>
      <c r="V113" s="55"/>
      <c r="W113" s="50">
        <v>20</v>
      </c>
      <c r="X113" s="50"/>
      <c r="Y113" s="56">
        <v>20</v>
      </c>
      <c r="Z113" s="80">
        <f t="shared" si="14"/>
        <v>1234</v>
      </c>
      <c r="AA113" s="73">
        <f t="shared" si="8"/>
        <v>1234</v>
      </c>
      <c r="AB113" s="76" t="str">
        <f t="shared" si="10"/>
        <v>OK</v>
      </c>
    </row>
    <row r="114" spans="1:28" ht="21.95" customHeight="1" x14ac:dyDescent="0.25">
      <c r="A114" s="37">
        <v>7004</v>
      </c>
      <c r="B114" s="38" t="s">
        <v>22</v>
      </c>
      <c r="C114" s="39" t="s">
        <v>20</v>
      </c>
      <c r="D114" s="40" t="s">
        <v>445</v>
      </c>
      <c r="E114" s="41" t="s">
        <v>454</v>
      </c>
      <c r="F114" s="42" t="s">
        <v>100</v>
      </c>
      <c r="G114" s="43" t="s">
        <v>41</v>
      </c>
      <c r="H114" s="44" t="s">
        <v>101</v>
      </c>
      <c r="I114" s="45" t="s">
        <v>33</v>
      </c>
      <c r="J114" s="46">
        <v>61.7</v>
      </c>
      <c r="K114" s="47" t="s">
        <v>17</v>
      </c>
      <c r="L114" s="47" t="s">
        <v>27</v>
      </c>
      <c r="M114" s="48"/>
      <c r="N114" s="49"/>
      <c r="O114" s="50"/>
      <c r="P114" s="51" t="s">
        <v>36</v>
      </c>
      <c r="Q114" s="50" t="s">
        <v>304</v>
      </c>
      <c r="R114" s="50" t="s">
        <v>651</v>
      </c>
      <c r="S114" s="52"/>
      <c r="T114" s="53">
        <v>0</v>
      </c>
      <c r="U114" s="54">
        <v>4</v>
      </c>
      <c r="V114" s="55"/>
      <c r="W114" s="50">
        <v>4</v>
      </c>
      <c r="X114" s="50"/>
      <c r="Y114" s="56">
        <v>4</v>
      </c>
      <c r="Z114" s="80">
        <f t="shared" si="14"/>
        <v>246.8</v>
      </c>
      <c r="AA114" s="73">
        <f t="shared" si="8"/>
        <v>246.8</v>
      </c>
      <c r="AB114" s="76" t="str">
        <f t="shared" si="10"/>
        <v>OK</v>
      </c>
    </row>
    <row r="115" spans="1:28" ht="21.95" hidden="1" customHeight="1" x14ac:dyDescent="0.25">
      <c r="A115" s="37">
        <v>7602</v>
      </c>
      <c r="B115" s="38" t="s">
        <v>22</v>
      </c>
      <c r="C115" s="39" t="s">
        <v>20</v>
      </c>
      <c r="D115" s="40" t="s">
        <v>445</v>
      </c>
      <c r="E115" s="41" t="s">
        <v>23</v>
      </c>
      <c r="F115" s="42" t="s">
        <v>24</v>
      </c>
      <c r="G115" s="43" t="s">
        <v>31</v>
      </c>
      <c r="H115" s="44" t="s">
        <v>25</v>
      </c>
      <c r="I115" s="45" t="s">
        <v>33</v>
      </c>
      <c r="J115" s="46">
        <v>31.34</v>
      </c>
      <c r="K115" s="47"/>
      <c r="L115" s="47" t="s">
        <v>27</v>
      </c>
      <c r="M115" s="48"/>
      <c r="N115" s="49"/>
      <c r="O115" s="50"/>
      <c r="P115" s="51" t="s">
        <v>28</v>
      </c>
      <c r="Q115" s="50" t="s">
        <v>320</v>
      </c>
      <c r="R115" s="50" t="s">
        <v>645</v>
      </c>
      <c r="S115" s="52">
        <v>5</v>
      </c>
      <c r="T115" s="53">
        <v>0</v>
      </c>
      <c r="U115" s="54">
        <v>4</v>
      </c>
      <c r="V115" s="55"/>
      <c r="W115" s="50">
        <v>-1</v>
      </c>
      <c r="X115" s="50">
        <v>1</v>
      </c>
      <c r="Y115" s="56">
        <v>0</v>
      </c>
      <c r="Z115" s="75"/>
      <c r="AA115" s="73">
        <f t="shared" si="8"/>
        <v>0</v>
      </c>
      <c r="AB115" s="76" t="str">
        <f t="shared" si="10"/>
        <v>OK</v>
      </c>
    </row>
    <row r="116" spans="1:28" ht="21.95" customHeight="1" x14ac:dyDescent="0.25">
      <c r="A116" s="37">
        <v>7004</v>
      </c>
      <c r="B116" s="38" t="s">
        <v>22</v>
      </c>
      <c r="C116" s="39" t="s">
        <v>21</v>
      </c>
      <c r="D116" s="40" t="s">
        <v>445</v>
      </c>
      <c r="E116" s="41" t="s">
        <v>454</v>
      </c>
      <c r="F116" s="42" t="s">
        <v>100</v>
      </c>
      <c r="G116" s="43" t="s">
        <v>41</v>
      </c>
      <c r="H116" s="44" t="s">
        <v>101</v>
      </c>
      <c r="I116" s="45" t="s">
        <v>33</v>
      </c>
      <c r="J116" s="46">
        <v>61.7</v>
      </c>
      <c r="K116" s="47" t="s">
        <v>17</v>
      </c>
      <c r="L116" s="47" t="s">
        <v>27</v>
      </c>
      <c r="M116" s="48"/>
      <c r="N116" s="49"/>
      <c r="O116" s="50"/>
      <c r="P116" s="51" t="s">
        <v>36</v>
      </c>
      <c r="Q116" s="50" t="s">
        <v>305</v>
      </c>
      <c r="R116" s="50" t="s">
        <v>651</v>
      </c>
      <c r="S116" s="52"/>
      <c r="T116" s="53">
        <v>0</v>
      </c>
      <c r="U116" s="54">
        <v>4</v>
      </c>
      <c r="V116" s="55"/>
      <c r="W116" s="50">
        <v>4</v>
      </c>
      <c r="X116" s="50"/>
      <c r="Y116" s="56">
        <v>4</v>
      </c>
      <c r="Z116" s="80">
        <f t="shared" ref="Z116:Z118" si="15">Y116*J116</f>
        <v>246.8</v>
      </c>
      <c r="AA116" s="73">
        <f t="shared" si="8"/>
        <v>246.8</v>
      </c>
      <c r="AB116" s="76" t="str">
        <f t="shared" si="10"/>
        <v>OK</v>
      </c>
    </row>
    <row r="117" spans="1:28" ht="21.95" customHeight="1" x14ac:dyDescent="0.25">
      <c r="A117" s="37">
        <v>7359</v>
      </c>
      <c r="B117" s="38" t="s">
        <v>22</v>
      </c>
      <c r="C117" s="39" t="s">
        <v>16</v>
      </c>
      <c r="D117" s="40" t="s">
        <v>445</v>
      </c>
      <c r="E117" s="41" t="s">
        <v>18</v>
      </c>
      <c r="F117" s="42" t="s">
        <v>82</v>
      </c>
      <c r="G117" s="43" t="s">
        <v>31</v>
      </c>
      <c r="H117" s="44" t="s">
        <v>83</v>
      </c>
      <c r="I117" s="45" t="s">
        <v>482</v>
      </c>
      <c r="J117" s="46">
        <v>62.6</v>
      </c>
      <c r="K117" s="47" t="s">
        <v>17</v>
      </c>
      <c r="L117" s="47" t="s">
        <v>27</v>
      </c>
      <c r="M117" s="48"/>
      <c r="N117" s="49"/>
      <c r="O117" s="50"/>
      <c r="P117" s="51" t="s">
        <v>28</v>
      </c>
      <c r="Q117" s="50" t="s">
        <v>315</v>
      </c>
      <c r="R117" s="50" t="s">
        <v>652</v>
      </c>
      <c r="S117" s="52">
        <v>7</v>
      </c>
      <c r="T117" s="53">
        <v>1</v>
      </c>
      <c r="U117" s="54">
        <v>15</v>
      </c>
      <c r="V117" s="55"/>
      <c r="W117" s="50">
        <v>7</v>
      </c>
      <c r="X117" s="50">
        <v>-2</v>
      </c>
      <c r="Y117" s="56">
        <v>5</v>
      </c>
      <c r="Z117" s="80">
        <f t="shared" si="15"/>
        <v>313</v>
      </c>
      <c r="AA117" s="73">
        <f t="shared" si="8"/>
        <v>313</v>
      </c>
      <c r="AB117" s="76" t="str">
        <f t="shared" si="10"/>
        <v>OK</v>
      </c>
    </row>
    <row r="118" spans="1:28" ht="21.95" customHeight="1" x14ac:dyDescent="0.25">
      <c r="A118" s="37">
        <v>7278</v>
      </c>
      <c r="B118" s="38" t="s">
        <v>22</v>
      </c>
      <c r="C118" s="39" t="s">
        <v>16</v>
      </c>
      <c r="D118" s="40" t="s">
        <v>445</v>
      </c>
      <c r="E118" s="41" t="s">
        <v>147</v>
      </c>
      <c r="F118" s="42" t="s">
        <v>184</v>
      </c>
      <c r="G118" s="43" t="s">
        <v>41</v>
      </c>
      <c r="H118" s="44" t="s">
        <v>182</v>
      </c>
      <c r="I118" s="45" t="s">
        <v>42</v>
      </c>
      <c r="J118" s="46">
        <v>62.68</v>
      </c>
      <c r="K118" s="47"/>
      <c r="L118" s="47" t="s">
        <v>27</v>
      </c>
      <c r="M118" s="48"/>
      <c r="N118" s="49"/>
      <c r="O118" s="50"/>
      <c r="P118" s="51" t="s">
        <v>28</v>
      </c>
      <c r="Q118" s="50" t="s">
        <v>309</v>
      </c>
      <c r="R118" s="50" t="s">
        <v>647</v>
      </c>
      <c r="S118" s="52"/>
      <c r="T118" s="53">
        <v>0</v>
      </c>
      <c r="U118" s="54">
        <v>20</v>
      </c>
      <c r="V118" s="55"/>
      <c r="W118" s="50">
        <v>20</v>
      </c>
      <c r="X118" s="50"/>
      <c r="Y118" s="56">
        <v>20</v>
      </c>
      <c r="Z118" s="80">
        <f t="shared" si="15"/>
        <v>1253.5999999999999</v>
      </c>
      <c r="AA118" s="73">
        <f t="shared" si="8"/>
        <v>1253.5999999999999</v>
      </c>
      <c r="AB118" s="76" t="str">
        <f t="shared" si="10"/>
        <v>OK</v>
      </c>
    </row>
    <row r="119" spans="1:28" ht="21.95" hidden="1" customHeight="1" x14ac:dyDescent="0.25">
      <c r="A119" s="37">
        <v>7259</v>
      </c>
      <c r="B119" s="38" t="s">
        <v>22</v>
      </c>
      <c r="C119" s="39" t="s">
        <v>20</v>
      </c>
      <c r="D119" s="40" t="s">
        <v>445</v>
      </c>
      <c r="E119" s="41" t="s">
        <v>128</v>
      </c>
      <c r="F119" s="42" t="s">
        <v>131</v>
      </c>
      <c r="G119" s="43" t="s">
        <v>41</v>
      </c>
      <c r="H119" s="44" t="s">
        <v>132</v>
      </c>
      <c r="I119" s="45" t="s">
        <v>42</v>
      </c>
      <c r="J119" s="46">
        <v>62.68</v>
      </c>
      <c r="K119" s="47" t="s">
        <v>17</v>
      </c>
      <c r="L119" s="47" t="s">
        <v>27</v>
      </c>
      <c r="M119" s="48"/>
      <c r="N119" s="49"/>
      <c r="O119" s="50"/>
      <c r="P119" s="51" t="s">
        <v>28</v>
      </c>
      <c r="Q119" s="50" t="s">
        <v>307</v>
      </c>
      <c r="R119" s="50" t="s">
        <v>661</v>
      </c>
      <c r="S119" s="52"/>
      <c r="T119" s="53">
        <v>0</v>
      </c>
      <c r="U119" s="54">
        <v>0</v>
      </c>
      <c r="V119" s="55"/>
      <c r="W119" s="50">
        <v>0</v>
      </c>
      <c r="X119" s="50"/>
      <c r="Y119" s="56">
        <v>0</v>
      </c>
      <c r="Z119" s="75"/>
      <c r="AA119" s="73">
        <f t="shared" si="8"/>
        <v>0</v>
      </c>
      <c r="AB119" s="76" t="str">
        <f t="shared" si="10"/>
        <v>OK</v>
      </c>
    </row>
    <row r="120" spans="1:28" ht="21.95" customHeight="1" x14ac:dyDescent="0.25">
      <c r="A120" s="37">
        <v>7279</v>
      </c>
      <c r="B120" s="38" t="s">
        <v>22</v>
      </c>
      <c r="C120" s="39" t="s">
        <v>16</v>
      </c>
      <c r="D120" s="40" t="s">
        <v>445</v>
      </c>
      <c r="E120" s="41" t="s">
        <v>147</v>
      </c>
      <c r="F120" s="42" t="s">
        <v>183</v>
      </c>
      <c r="G120" s="43" t="s">
        <v>41</v>
      </c>
      <c r="H120" s="44" t="s">
        <v>182</v>
      </c>
      <c r="I120" s="45" t="s">
        <v>42</v>
      </c>
      <c r="J120" s="46">
        <v>62.68</v>
      </c>
      <c r="K120" s="47"/>
      <c r="L120" s="47" t="s">
        <v>27</v>
      </c>
      <c r="M120" s="48"/>
      <c r="N120" s="49"/>
      <c r="O120" s="50"/>
      <c r="P120" s="51" t="s">
        <v>28</v>
      </c>
      <c r="Q120" s="50" t="s">
        <v>309</v>
      </c>
      <c r="R120" s="50" t="s">
        <v>648</v>
      </c>
      <c r="S120" s="52"/>
      <c r="T120" s="53">
        <v>0</v>
      </c>
      <c r="U120" s="54">
        <v>20</v>
      </c>
      <c r="V120" s="55"/>
      <c r="W120" s="50">
        <v>20</v>
      </c>
      <c r="X120" s="50"/>
      <c r="Y120" s="56">
        <v>20</v>
      </c>
      <c r="Z120" s="80">
        <f>Y120*J120</f>
        <v>1253.5999999999999</v>
      </c>
      <c r="AA120" s="73">
        <f t="shared" si="8"/>
        <v>1253.5999999999999</v>
      </c>
      <c r="AB120" s="76" t="str">
        <f t="shared" si="10"/>
        <v>OK</v>
      </c>
    </row>
    <row r="121" spans="1:28" ht="21.95" hidden="1" customHeight="1" x14ac:dyDescent="0.25">
      <c r="A121" s="37">
        <v>7359</v>
      </c>
      <c r="B121" s="38" t="s">
        <v>22</v>
      </c>
      <c r="C121" s="39" t="s">
        <v>20</v>
      </c>
      <c r="D121" s="40" t="s">
        <v>445</v>
      </c>
      <c r="E121" s="41" t="s">
        <v>18</v>
      </c>
      <c r="F121" s="42" t="s">
        <v>82</v>
      </c>
      <c r="G121" s="43" t="s">
        <v>31</v>
      </c>
      <c r="H121" s="44" t="s">
        <v>83</v>
      </c>
      <c r="I121" s="45" t="s">
        <v>482</v>
      </c>
      <c r="J121" s="46">
        <v>62.6</v>
      </c>
      <c r="K121" s="47" t="s">
        <v>17</v>
      </c>
      <c r="L121" s="47" t="s">
        <v>27</v>
      </c>
      <c r="M121" s="48"/>
      <c r="N121" s="49"/>
      <c r="O121" s="50"/>
      <c r="P121" s="51" t="s">
        <v>28</v>
      </c>
      <c r="Q121" s="50" t="s">
        <v>316</v>
      </c>
      <c r="R121" s="50" t="s">
        <v>652</v>
      </c>
      <c r="S121" s="52">
        <v>5</v>
      </c>
      <c r="T121" s="53">
        <v>0</v>
      </c>
      <c r="U121" s="54">
        <v>4</v>
      </c>
      <c r="V121" s="55"/>
      <c r="W121" s="50">
        <v>-1</v>
      </c>
      <c r="X121" s="50">
        <v>1</v>
      </c>
      <c r="Y121" s="56">
        <v>0</v>
      </c>
      <c r="Z121" s="75"/>
      <c r="AA121" s="73">
        <f t="shared" si="8"/>
        <v>0</v>
      </c>
      <c r="AB121" s="76" t="str">
        <f t="shared" si="10"/>
        <v>OK</v>
      </c>
    </row>
    <row r="122" spans="1:28" ht="21.95" customHeight="1" x14ac:dyDescent="0.25">
      <c r="A122" s="37">
        <v>7661</v>
      </c>
      <c r="B122" s="38" t="s">
        <v>22</v>
      </c>
      <c r="C122" s="39" t="s">
        <v>20</v>
      </c>
      <c r="D122" s="40" t="s">
        <v>445</v>
      </c>
      <c r="E122" s="41" t="s">
        <v>147</v>
      </c>
      <c r="F122" s="42" t="s">
        <v>496</v>
      </c>
      <c r="G122" s="43" t="s">
        <v>31</v>
      </c>
      <c r="H122" s="44" t="s">
        <v>157</v>
      </c>
      <c r="I122" s="45" t="s">
        <v>33</v>
      </c>
      <c r="J122" s="46">
        <v>125.36</v>
      </c>
      <c r="K122" s="47"/>
      <c r="L122" s="47" t="s">
        <v>27</v>
      </c>
      <c r="M122" s="48"/>
      <c r="N122" s="49"/>
      <c r="O122" s="50"/>
      <c r="P122" s="51" t="s">
        <v>28</v>
      </c>
      <c r="Q122" s="50" t="s">
        <v>325</v>
      </c>
      <c r="R122" s="50" t="s">
        <v>659</v>
      </c>
      <c r="S122" s="52"/>
      <c r="T122" s="53">
        <v>0</v>
      </c>
      <c r="U122" s="54">
        <v>4</v>
      </c>
      <c r="V122" s="55"/>
      <c r="W122" s="50">
        <v>4</v>
      </c>
      <c r="X122" s="50"/>
      <c r="Y122" s="56">
        <v>4</v>
      </c>
      <c r="Z122" s="80">
        <f t="shared" ref="Z122:Z123" si="16">Y122*J122</f>
        <v>501.44</v>
      </c>
      <c r="AA122" s="73">
        <f t="shared" si="8"/>
        <v>501.44</v>
      </c>
      <c r="AB122" s="76" t="str">
        <f t="shared" si="10"/>
        <v>OK</v>
      </c>
    </row>
    <row r="123" spans="1:28" ht="21.95" customHeight="1" x14ac:dyDescent="0.25">
      <c r="A123" s="37">
        <v>7278</v>
      </c>
      <c r="B123" s="38" t="s">
        <v>22</v>
      </c>
      <c r="C123" s="39" t="s">
        <v>21</v>
      </c>
      <c r="D123" s="40" t="s">
        <v>445</v>
      </c>
      <c r="E123" s="41" t="s">
        <v>147</v>
      </c>
      <c r="F123" s="42" t="s">
        <v>184</v>
      </c>
      <c r="G123" s="43" t="s">
        <v>41</v>
      </c>
      <c r="H123" s="44" t="s">
        <v>182</v>
      </c>
      <c r="I123" s="45" t="s">
        <v>42</v>
      </c>
      <c r="J123" s="46">
        <v>62.68</v>
      </c>
      <c r="K123" s="47"/>
      <c r="L123" s="47" t="s">
        <v>27</v>
      </c>
      <c r="M123" s="48"/>
      <c r="N123" s="49"/>
      <c r="O123" s="50"/>
      <c r="P123" s="51" t="s">
        <v>28</v>
      </c>
      <c r="Q123" s="50" t="s">
        <v>310</v>
      </c>
      <c r="R123" s="50" t="s">
        <v>647</v>
      </c>
      <c r="S123" s="52"/>
      <c r="T123" s="53">
        <v>0</v>
      </c>
      <c r="U123" s="54">
        <v>3</v>
      </c>
      <c r="V123" s="55"/>
      <c r="W123" s="50">
        <v>3</v>
      </c>
      <c r="X123" s="50"/>
      <c r="Y123" s="56">
        <v>3</v>
      </c>
      <c r="Z123" s="80">
        <f t="shared" si="16"/>
        <v>188.04</v>
      </c>
      <c r="AA123" s="73">
        <f t="shared" si="8"/>
        <v>188.04</v>
      </c>
      <c r="AB123" s="76" t="str">
        <f t="shared" si="10"/>
        <v>OK</v>
      </c>
    </row>
    <row r="124" spans="1:28" ht="21.95" hidden="1" customHeight="1" x14ac:dyDescent="0.25">
      <c r="A124" s="37">
        <v>7602</v>
      </c>
      <c r="B124" s="38" t="s">
        <v>22</v>
      </c>
      <c r="C124" s="39" t="s">
        <v>21</v>
      </c>
      <c r="D124" s="40" t="s">
        <v>445</v>
      </c>
      <c r="E124" s="41" t="s">
        <v>23</v>
      </c>
      <c r="F124" s="42" t="s">
        <v>24</v>
      </c>
      <c r="G124" s="43" t="s">
        <v>31</v>
      </c>
      <c r="H124" s="44" t="s">
        <v>25</v>
      </c>
      <c r="I124" s="45" t="s">
        <v>33</v>
      </c>
      <c r="J124" s="46">
        <v>31.34</v>
      </c>
      <c r="K124" s="47"/>
      <c r="L124" s="47" t="s">
        <v>27</v>
      </c>
      <c r="M124" s="48"/>
      <c r="N124" s="49"/>
      <c r="O124" s="50"/>
      <c r="P124" s="51" t="s">
        <v>28</v>
      </c>
      <c r="Q124" s="50" t="s">
        <v>321</v>
      </c>
      <c r="R124" s="50" t="s">
        <v>645</v>
      </c>
      <c r="S124" s="52">
        <v>8</v>
      </c>
      <c r="T124" s="53">
        <v>0</v>
      </c>
      <c r="U124" s="54">
        <v>4</v>
      </c>
      <c r="V124" s="55"/>
      <c r="W124" s="50">
        <v>-4</v>
      </c>
      <c r="X124" s="50">
        <v>4</v>
      </c>
      <c r="Y124" s="56">
        <v>0</v>
      </c>
      <c r="Z124" s="75"/>
      <c r="AA124" s="73">
        <f t="shared" si="8"/>
        <v>0</v>
      </c>
      <c r="AB124" s="76" t="str">
        <f t="shared" si="10"/>
        <v>OK</v>
      </c>
    </row>
    <row r="125" spans="1:28" ht="21.95" customHeight="1" x14ac:dyDescent="0.25">
      <c r="A125" s="37">
        <v>7279</v>
      </c>
      <c r="B125" s="38" t="s">
        <v>22</v>
      </c>
      <c r="C125" s="39" t="s">
        <v>21</v>
      </c>
      <c r="D125" s="40" t="s">
        <v>445</v>
      </c>
      <c r="E125" s="41" t="s">
        <v>147</v>
      </c>
      <c r="F125" s="42" t="s">
        <v>183</v>
      </c>
      <c r="G125" s="43" t="s">
        <v>41</v>
      </c>
      <c r="H125" s="44" t="s">
        <v>182</v>
      </c>
      <c r="I125" s="45" t="s">
        <v>42</v>
      </c>
      <c r="J125" s="46">
        <v>62.68</v>
      </c>
      <c r="K125" s="47"/>
      <c r="L125" s="47" t="s">
        <v>27</v>
      </c>
      <c r="M125" s="48"/>
      <c r="N125" s="49"/>
      <c r="O125" s="50"/>
      <c r="P125" s="51" t="s">
        <v>28</v>
      </c>
      <c r="Q125" s="50" t="s">
        <v>310</v>
      </c>
      <c r="R125" s="50" t="s">
        <v>648</v>
      </c>
      <c r="S125" s="52"/>
      <c r="T125" s="53">
        <v>0</v>
      </c>
      <c r="U125" s="54">
        <v>3</v>
      </c>
      <c r="V125" s="55"/>
      <c r="W125" s="50">
        <v>3</v>
      </c>
      <c r="X125" s="50"/>
      <c r="Y125" s="56">
        <v>3</v>
      </c>
      <c r="Z125" s="80">
        <f t="shared" ref="Z125:Z130" si="17">Y125*J125</f>
        <v>188.04</v>
      </c>
      <c r="AA125" s="73">
        <f t="shared" si="8"/>
        <v>188.04</v>
      </c>
      <c r="AB125" s="76" t="str">
        <f t="shared" si="10"/>
        <v>OK</v>
      </c>
    </row>
    <row r="126" spans="1:28" ht="21.95" customHeight="1" x14ac:dyDescent="0.25">
      <c r="A126" s="37">
        <v>7280</v>
      </c>
      <c r="B126" s="38" t="s">
        <v>22</v>
      </c>
      <c r="C126" s="39" t="s">
        <v>475</v>
      </c>
      <c r="D126" s="40" t="s">
        <v>445</v>
      </c>
      <c r="E126" s="41" t="s">
        <v>147</v>
      </c>
      <c r="F126" s="42" t="s">
        <v>668</v>
      </c>
      <c r="G126" s="43" t="s">
        <v>58</v>
      </c>
      <c r="H126" s="44" t="s">
        <v>182</v>
      </c>
      <c r="I126" s="45" t="s">
        <v>477</v>
      </c>
      <c r="J126" s="46">
        <v>80</v>
      </c>
      <c r="K126" s="47"/>
      <c r="L126" s="47" t="s">
        <v>27</v>
      </c>
      <c r="M126" s="48"/>
      <c r="N126" s="49"/>
      <c r="O126" s="50"/>
      <c r="P126" s="51" t="s">
        <v>28</v>
      </c>
      <c r="Q126" s="50" t="s">
        <v>669</v>
      </c>
      <c r="R126" s="50" t="s">
        <v>670</v>
      </c>
      <c r="S126" s="52"/>
      <c r="T126" s="53">
        <v>0</v>
      </c>
      <c r="U126" s="54">
        <v>1</v>
      </c>
      <c r="V126" s="55"/>
      <c r="W126" s="50">
        <v>1</v>
      </c>
      <c r="X126" s="50"/>
      <c r="Y126" s="56">
        <v>1</v>
      </c>
      <c r="Z126" s="80">
        <f t="shared" si="17"/>
        <v>80</v>
      </c>
      <c r="AA126" s="73">
        <f t="shared" si="8"/>
        <v>80</v>
      </c>
      <c r="AB126" s="76" t="str">
        <f t="shared" si="10"/>
        <v>OK</v>
      </c>
    </row>
    <row r="127" spans="1:28" ht="21.95" customHeight="1" x14ac:dyDescent="0.25">
      <c r="A127" s="37">
        <v>7281</v>
      </c>
      <c r="B127" s="38" t="s">
        <v>22</v>
      </c>
      <c r="C127" s="39" t="s">
        <v>475</v>
      </c>
      <c r="D127" s="40" t="s">
        <v>445</v>
      </c>
      <c r="E127" s="41" t="s">
        <v>147</v>
      </c>
      <c r="F127" s="42" t="s">
        <v>671</v>
      </c>
      <c r="G127" s="43" t="s">
        <v>58</v>
      </c>
      <c r="H127" s="44" t="s">
        <v>182</v>
      </c>
      <c r="I127" s="45" t="s">
        <v>477</v>
      </c>
      <c r="J127" s="46">
        <v>80</v>
      </c>
      <c r="K127" s="47"/>
      <c r="L127" s="47" t="s">
        <v>27</v>
      </c>
      <c r="M127" s="48"/>
      <c r="N127" s="49"/>
      <c r="O127" s="50"/>
      <c r="P127" s="51" t="s">
        <v>28</v>
      </c>
      <c r="Q127" s="50" t="s">
        <v>669</v>
      </c>
      <c r="R127" s="50" t="s">
        <v>672</v>
      </c>
      <c r="S127" s="52"/>
      <c r="T127" s="53">
        <v>0</v>
      </c>
      <c r="U127" s="54">
        <v>1</v>
      </c>
      <c r="V127" s="55"/>
      <c r="W127" s="50">
        <v>1</v>
      </c>
      <c r="X127" s="50"/>
      <c r="Y127" s="56">
        <v>1</v>
      </c>
      <c r="Z127" s="80">
        <f t="shared" si="17"/>
        <v>80</v>
      </c>
      <c r="AA127" s="73">
        <f t="shared" si="8"/>
        <v>80</v>
      </c>
      <c r="AB127" s="76" t="str">
        <f t="shared" si="10"/>
        <v>OK</v>
      </c>
    </row>
    <row r="128" spans="1:28" ht="21.95" customHeight="1" x14ac:dyDescent="0.25">
      <c r="A128" s="37">
        <v>7259</v>
      </c>
      <c r="B128" s="38" t="s">
        <v>22</v>
      </c>
      <c r="C128" s="39" t="s">
        <v>21</v>
      </c>
      <c r="D128" s="40" t="s">
        <v>445</v>
      </c>
      <c r="E128" s="41" t="s">
        <v>128</v>
      </c>
      <c r="F128" s="42" t="s">
        <v>131</v>
      </c>
      <c r="G128" s="43" t="s">
        <v>41</v>
      </c>
      <c r="H128" s="44" t="s">
        <v>132</v>
      </c>
      <c r="I128" s="45" t="s">
        <v>42</v>
      </c>
      <c r="J128" s="46">
        <v>62.68</v>
      </c>
      <c r="K128" s="47" t="s">
        <v>17</v>
      </c>
      <c r="L128" s="47" t="s">
        <v>27</v>
      </c>
      <c r="M128" s="48"/>
      <c r="N128" s="49"/>
      <c r="O128" s="50"/>
      <c r="P128" s="51" t="s">
        <v>28</v>
      </c>
      <c r="Q128" s="50" t="s">
        <v>308</v>
      </c>
      <c r="R128" s="50" t="s">
        <v>661</v>
      </c>
      <c r="S128" s="52"/>
      <c r="T128" s="53">
        <v>0</v>
      </c>
      <c r="U128" s="54">
        <v>3</v>
      </c>
      <c r="V128" s="55"/>
      <c r="W128" s="50">
        <v>3</v>
      </c>
      <c r="X128" s="50"/>
      <c r="Y128" s="56">
        <v>3</v>
      </c>
      <c r="Z128" s="80">
        <f t="shared" si="17"/>
        <v>188.04</v>
      </c>
      <c r="AA128" s="73">
        <f t="shared" si="8"/>
        <v>188.04</v>
      </c>
      <c r="AB128" s="76" t="str">
        <f t="shared" si="10"/>
        <v>OK</v>
      </c>
    </row>
    <row r="129" spans="1:28" ht="21.95" customHeight="1" x14ac:dyDescent="0.25">
      <c r="A129" s="37">
        <v>7242</v>
      </c>
      <c r="B129" s="38" t="s">
        <v>22</v>
      </c>
      <c r="C129" s="39" t="s">
        <v>16</v>
      </c>
      <c r="D129" s="40" t="s">
        <v>445</v>
      </c>
      <c r="E129" s="41" t="s">
        <v>40</v>
      </c>
      <c r="F129" s="42" t="s">
        <v>48</v>
      </c>
      <c r="G129" s="43" t="s">
        <v>41</v>
      </c>
      <c r="H129" s="44" t="s">
        <v>44</v>
      </c>
      <c r="I129" s="45" t="s">
        <v>42</v>
      </c>
      <c r="J129" s="46">
        <v>62.68</v>
      </c>
      <c r="K129" s="47"/>
      <c r="L129" s="47" t="s">
        <v>27</v>
      </c>
      <c r="M129" s="48"/>
      <c r="N129" s="49"/>
      <c r="O129" s="50"/>
      <c r="P129" s="51" t="s">
        <v>28</v>
      </c>
      <c r="Q129" s="50" t="s">
        <v>306</v>
      </c>
      <c r="R129" s="50" t="s">
        <v>646</v>
      </c>
      <c r="S129" s="52"/>
      <c r="T129" s="53">
        <v>0</v>
      </c>
      <c r="U129" s="54">
        <v>20</v>
      </c>
      <c r="V129" s="55"/>
      <c r="W129" s="50">
        <v>20</v>
      </c>
      <c r="X129" s="50"/>
      <c r="Y129" s="56">
        <v>20</v>
      </c>
      <c r="Z129" s="80">
        <f t="shared" si="17"/>
        <v>1253.5999999999999</v>
      </c>
      <c r="AA129" s="73">
        <f t="shared" si="8"/>
        <v>1253.5999999999999</v>
      </c>
      <c r="AB129" s="76" t="str">
        <f t="shared" si="10"/>
        <v>OK</v>
      </c>
    </row>
    <row r="130" spans="1:28" ht="21.95" customHeight="1" x14ac:dyDescent="0.25">
      <c r="A130" s="37">
        <v>7286</v>
      </c>
      <c r="B130" s="38" t="s">
        <v>22</v>
      </c>
      <c r="C130" s="39" t="s">
        <v>16</v>
      </c>
      <c r="D130" s="40" t="s">
        <v>445</v>
      </c>
      <c r="E130" s="41" t="s">
        <v>102</v>
      </c>
      <c r="F130" s="42" t="s">
        <v>215</v>
      </c>
      <c r="G130" s="43" t="s">
        <v>41</v>
      </c>
      <c r="H130" s="44" t="s">
        <v>216</v>
      </c>
      <c r="I130" s="45" t="s">
        <v>42</v>
      </c>
      <c r="J130" s="46">
        <v>94.02</v>
      </c>
      <c r="K130" s="47"/>
      <c r="L130" s="47" t="s">
        <v>27</v>
      </c>
      <c r="M130" s="48"/>
      <c r="N130" s="49"/>
      <c r="O130" s="50"/>
      <c r="P130" s="51" t="s">
        <v>28</v>
      </c>
      <c r="Q130" s="50" t="s">
        <v>311</v>
      </c>
      <c r="R130" s="50" t="s">
        <v>649</v>
      </c>
      <c r="S130" s="52"/>
      <c r="T130" s="53">
        <v>0</v>
      </c>
      <c r="U130" s="54">
        <v>20</v>
      </c>
      <c r="V130" s="55"/>
      <c r="W130" s="50">
        <v>20</v>
      </c>
      <c r="X130" s="50"/>
      <c r="Y130" s="56">
        <v>20</v>
      </c>
      <c r="Z130" s="80">
        <f t="shared" si="17"/>
        <v>1880.3999999999999</v>
      </c>
      <c r="AA130" s="73">
        <f t="shared" si="8"/>
        <v>1880.3999999999999</v>
      </c>
      <c r="AB130" s="76" t="str">
        <f t="shared" si="10"/>
        <v>OK</v>
      </c>
    </row>
    <row r="131" spans="1:28" ht="21.95" hidden="1" customHeight="1" x14ac:dyDescent="0.25">
      <c r="A131" s="37">
        <v>7359</v>
      </c>
      <c r="B131" s="38" t="s">
        <v>22</v>
      </c>
      <c r="C131" s="39" t="s">
        <v>21</v>
      </c>
      <c r="D131" s="40" t="s">
        <v>445</v>
      </c>
      <c r="E131" s="41" t="s">
        <v>18</v>
      </c>
      <c r="F131" s="42" t="s">
        <v>82</v>
      </c>
      <c r="G131" s="43" t="s">
        <v>31</v>
      </c>
      <c r="H131" s="44" t="s">
        <v>83</v>
      </c>
      <c r="I131" s="45" t="s">
        <v>482</v>
      </c>
      <c r="J131" s="46">
        <v>62.6</v>
      </c>
      <c r="K131" s="47" t="s">
        <v>17</v>
      </c>
      <c r="L131" s="47" t="s">
        <v>27</v>
      </c>
      <c r="M131" s="48"/>
      <c r="N131" s="49"/>
      <c r="O131" s="50"/>
      <c r="P131" s="51" t="s">
        <v>28</v>
      </c>
      <c r="Q131" s="50" t="s">
        <v>317</v>
      </c>
      <c r="R131" s="50" t="s">
        <v>652</v>
      </c>
      <c r="S131" s="52">
        <v>4</v>
      </c>
      <c r="T131" s="53">
        <v>0</v>
      </c>
      <c r="U131" s="54">
        <v>3</v>
      </c>
      <c r="V131" s="55"/>
      <c r="W131" s="50">
        <v>-1</v>
      </c>
      <c r="X131" s="50">
        <v>1</v>
      </c>
      <c r="Y131" s="56">
        <v>0</v>
      </c>
      <c r="Z131" s="75"/>
      <c r="AA131" s="73">
        <f t="shared" si="8"/>
        <v>0</v>
      </c>
      <c r="AB131" s="76" t="str">
        <f t="shared" si="10"/>
        <v>OK</v>
      </c>
    </row>
    <row r="132" spans="1:28" ht="21.95" hidden="1" customHeight="1" x14ac:dyDescent="0.25">
      <c r="A132" s="37">
        <v>6967</v>
      </c>
      <c r="B132" s="38" t="s">
        <v>22</v>
      </c>
      <c r="C132" s="39" t="s">
        <v>21</v>
      </c>
      <c r="D132" s="40" t="s">
        <v>445</v>
      </c>
      <c r="E132" s="41" t="s">
        <v>200</v>
      </c>
      <c r="F132" s="42" t="s">
        <v>493</v>
      </c>
      <c r="G132" s="43" t="s">
        <v>31</v>
      </c>
      <c r="H132" s="44" t="s">
        <v>202</v>
      </c>
      <c r="I132" s="45" t="s">
        <v>460</v>
      </c>
      <c r="J132" s="46">
        <v>59.91</v>
      </c>
      <c r="K132" s="47" t="s">
        <v>17</v>
      </c>
      <c r="L132" s="47" t="s">
        <v>27</v>
      </c>
      <c r="M132" s="48"/>
      <c r="N132" s="49"/>
      <c r="O132" s="50"/>
      <c r="P132" s="51"/>
      <c r="Q132" s="50" t="s">
        <v>662</v>
      </c>
      <c r="R132" s="50" t="s">
        <v>654</v>
      </c>
      <c r="S132" s="52"/>
      <c r="T132" s="53">
        <v>0</v>
      </c>
      <c r="U132" s="54">
        <v>0</v>
      </c>
      <c r="V132" s="55"/>
      <c r="W132" s="50">
        <v>0</v>
      </c>
      <c r="X132" s="50"/>
      <c r="Y132" s="56">
        <v>0</v>
      </c>
      <c r="Z132" s="75"/>
      <c r="AA132" s="73">
        <f t="shared" si="8"/>
        <v>0</v>
      </c>
      <c r="AB132" s="76" t="str">
        <f t="shared" si="10"/>
        <v>OK</v>
      </c>
    </row>
    <row r="133" spans="1:28" ht="21.95" customHeight="1" x14ac:dyDescent="0.25">
      <c r="A133" s="37">
        <v>7637</v>
      </c>
      <c r="B133" s="38" t="s">
        <v>22</v>
      </c>
      <c r="C133" s="39" t="s">
        <v>20</v>
      </c>
      <c r="D133" s="40" t="s">
        <v>445</v>
      </c>
      <c r="E133" s="41" t="s">
        <v>102</v>
      </c>
      <c r="F133" s="42" t="s">
        <v>497</v>
      </c>
      <c r="G133" s="43" t="s">
        <v>31</v>
      </c>
      <c r="H133" s="44" t="s">
        <v>498</v>
      </c>
      <c r="I133" s="45" t="s">
        <v>33</v>
      </c>
      <c r="J133" s="46">
        <v>94.02</v>
      </c>
      <c r="K133" s="47"/>
      <c r="L133" s="47" t="s">
        <v>27</v>
      </c>
      <c r="M133" s="48"/>
      <c r="N133" s="49"/>
      <c r="O133" s="50"/>
      <c r="P133" s="51" t="s">
        <v>28</v>
      </c>
      <c r="Q133" s="50" t="s">
        <v>324</v>
      </c>
      <c r="R133" s="50" t="s">
        <v>660</v>
      </c>
      <c r="S133" s="52"/>
      <c r="T133" s="53">
        <v>0</v>
      </c>
      <c r="U133" s="54">
        <v>4</v>
      </c>
      <c r="V133" s="55"/>
      <c r="W133" s="50">
        <v>4</v>
      </c>
      <c r="X133" s="50"/>
      <c r="Y133" s="56">
        <v>4</v>
      </c>
      <c r="Z133" s="80">
        <f t="shared" ref="Z133:Z137" si="18">Y133*J133</f>
        <v>376.08</v>
      </c>
      <c r="AA133" s="73">
        <f t="shared" ref="AA133:AA196" si="19">Y133*J133</f>
        <v>376.08</v>
      </c>
      <c r="AB133" s="76" t="str">
        <f t="shared" si="10"/>
        <v>OK</v>
      </c>
    </row>
    <row r="134" spans="1:28" ht="21.95" customHeight="1" x14ac:dyDescent="0.25">
      <c r="A134" s="37">
        <v>7286</v>
      </c>
      <c r="B134" s="38" t="s">
        <v>22</v>
      </c>
      <c r="C134" s="39" t="s">
        <v>21</v>
      </c>
      <c r="D134" s="40" t="s">
        <v>445</v>
      </c>
      <c r="E134" s="41" t="s">
        <v>102</v>
      </c>
      <c r="F134" s="42" t="s">
        <v>215</v>
      </c>
      <c r="G134" s="43" t="s">
        <v>41</v>
      </c>
      <c r="H134" s="44" t="s">
        <v>216</v>
      </c>
      <c r="I134" s="45" t="s">
        <v>42</v>
      </c>
      <c r="J134" s="46">
        <v>94.02</v>
      </c>
      <c r="K134" s="47"/>
      <c r="L134" s="47" t="s">
        <v>27</v>
      </c>
      <c r="M134" s="48"/>
      <c r="N134" s="49"/>
      <c r="O134" s="50"/>
      <c r="P134" s="51" t="s">
        <v>28</v>
      </c>
      <c r="Q134" s="50" t="s">
        <v>312</v>
      </c>
      <c r="R134" s="50" t="s">
        <v>649</v>
      </c>
      <c r="S134" s="52"/>
      <c r="T134" s="53">
        <v>0</v>
      </c>
      <c r="U134" s="54">
        <v>3</v>
      </c>
      <c r="V134" s="55"/>
      <c r="W134" s="50">
        <v>3</v>
      </c>
      <c r="X134" s="50"/>
      <c r="Y134" s="56">
        <v>3</v>
      </c>
      <c r="Z134" s="80">
        <f t="shared" si="18"/>
        <v>282.06</v>
      </c>
      <c r="AA134" s="73">
        <f t="shared" si="19"/>
        <v>282.06</v>
      </c>
      <c r="AB134" s="76" t="str">
        <f t="shared" ref="AB134:AB197" si="20">IF(Z134=AA134,"OK","?")</f>
        <v>OK</v>
      </c>
    </row>
    <row r="135" spans="1:28" ht="21.95" customHeight="1" x14ac:dyDescent="0.25">
      <c r="A135" s="37">
        <v>7287</v>
      </c>
      <c r="B135" s="38" t="s">
        <v>22</v>
      </c>
      <c r="C135" s="39" t="s">
        <v>499</v>
      </c>
      <c r="D135" s="40" t="s">
        <v>445</v>
      </c>
      <c r="E135" s="41" t="s">
        <v>102</v>
      </c>
      <c r="F135" s="42" t="s">
        <v>673</v>
      </c>
      <c r="G135" s="43" t="s">
        <v>58</v>
      </c>
      <c r="H135" s="44" t="s">
        <v>216</v>
      </c>
      <c r="I135" s="45" t="s">
        <v>477</v>
      </c>
      <c r="J135" s="46">
        <v>80</v>
      </c>
      <c r="K135" s="47"/>
      <c r="L135" s="47" t="s">
        <v>27</v>
      </c>
      <c r="M135" s="48"/>
      <c r="N135" s="49"/>
      <c r="O135" s="50"/>
      <c r="P135" s="51" t="s">
        <v>28</v>
      </c>
      <c r="Q135" s="50" t="s">
        <v>674</v>
      </c>
      <c r="R135" s="50" t="s">
        <v>675</v>
      </c>
      <c r="S135" s="52"/>
      <c r="T135" s="53">
        <v>0</v>
      </c>
      <c r="U135" s="54">
        <v>1</v>
      </c>
      <c r="V135" s="55"/>
      <c r="W135" s="50">
        <v>1</v>
      </c>
      <c r="X135" s="50"/>
      <c r="Y135" s="56">
        <v>1</v>
      </c>
      <c r="Z135" s="80">
        <f t="shared" si="18"/>
        <v>80</v>
      </c>
      <c r="AA135" s="73">
        <f t="shared" si="19"/>
        <v>80</v>
      </c>
      <c r="AB135" s="76" t="str">
        <f t="shared" si="20"/>
        <v>OK</v>
      </c>
    </row>
    <row r="136" spans="1:28" ht="21.95" customHeight="1" x14ac:dyDescent="0.25">
      <c r="A136" s="37">
        <v>6950</v>
      </c>
      <c r="B136" s="38" t="s">
        <v>22</v>
      </c>
      <c r="C136" s="39" t="s">
        <v>16</v>
      </c>
      <c r="D136" s="40" t="s">
        <v>445</v>
      </c>
      <c r="E136" s="41" t="s">
        <v>75</v>
      </c>
      <c r="F136" s="42" t="s">
        <v>77</v>
      </c>
      <c r="G136" s="43" t="s">
        <v>461</v>
      </c>
      <c r="H136" s="44" t="s">
        <v>66</v>
      </c>
      <c r="I136" s="45" t="s">
        <v>460</v>
      </c>
      <c r="J136" s="46">
        <v>70</v>
      </c>
      <c r="K136" s="47" t="s">
        <v>17</v>
      </c>
      <c r="L136" s="47" t="s">
        <v>27</v>
      </c>
      <c r="M136" s="48"/>
      <c r="N136" s="49"/>
      <c r="O136" s="50"/>
      <c r="P136" s="51"/>
      <c r="Q136" s="50" t="s">
        <v>302</v>
      </c>
      <c r="R136" s="50" t="s">
        <v>655</v>
      </c>
      <c r="S136" s="52">
        <v>1</v>
      </c>
      <c r="T136" s="53">
        <v>0</v>
      </c>
      <c r="U136" s="54">
        <v>2</v>
      </c>
      <c r="V136" s="55"/>
      <c r="W136" s="50">
        <v>1</v>
      </c>
      <c r="X136" s="50"/>
      <c r="Y136" s="56">
        <v>1</v>
      </c>
      <c r="Z136" s="80">
        <f t="shared" si="18"/>
        <v>70</v>
      </c>
      <c r="AA136" s="73">
        <f t="shared" si="19"/>
        <v>70</v>
      </c>
      <c r="AB136" s="76" t="str">
        <f t="shared" si="20"/>
        <v>OK</v>
      </c>
    </row>
    <row r="137" spans="1:28" ht="21.95" customHeight="1" x14ac:dyDescent="0.25">
      <c r="A137" s="37">
        <v>6951</v>
      </c>
      <c r="B137" s="38" t="s">
        <v>22</v>
      </c>
      <c r="C137" s="39" t="s">
        <v>16</v>
      </c>
      <c r="D137" s="40" t="s">
        <v>445</v>
      </c>
      <c r="E137" s="41" t="s">
        <v>75</v>
      </c>
      <c r="F137" s="42" t="s">
        <v>227</v>
      </c>
      <c r="G137" s="43" t="s">
        <v>462</v>
      </c>
      <c r="H137" s="44" t="s">
        <v>66</v>
      </c>
      <c r="I137" s="45" t="s">
        <v>460</v>
      </c>
      <c r="J137" s="46">
        <v>79.78</v>
      </c>
      <c r="K137" s="47" t="s">
        <v>17</v>
      </c>
      <c r="L137" s="47" t="s">
        <v>27</v>
      </c>
      <c r="M137" s="48"/>
      <c r="N137" s="49"/>
      <c r="O137" s="50"/>
      <c r="P137" s="51"/>
      <c r="Q137" s="50" t="s">
        <v>302</v>
      </c>
      <c r="R137" s="50" t="s">
        <v>656</v>
      </c>
      <c r="S137" s="52"/>
      <c r="T137" s="53">
        <v>0</v>
      </c>
      <c r="U137" s="54">
        <v>2</v>
      </c>
      <c r="V137" s="55"/>
      <c r="W137" s="50">
        <v>2</v>
      </c>
      <c r="X137" s="50"/>
      <c r="Y137" s="56">
        <v>2</v>
      </c>
      <c r="Z137" s="80">
        <f t="shared" si="18"/>
        <v>159.56</v>
      </c>
      <c r="AA137" s="73">
        <f t="shared" si="19"/>
        <v>159.56</v>
      </c>
      <c r="AB137" s="76" t="str">
        <f t="shared" si="20"/>
        <v>OK</v>
      </c>
    </row>
    <row r="138" spans="1:28" ht="21.95" hidden="1" customHeight="1" x14ac:dyDescent="0.25">
      <c r="A138" s="37">
        <v>6057</v>
      </c>
      <c r="B138" s="38" t="s">
        <v>29</v>
      </c>
      <c r="C138" s="39" t="s">
        <v>16</v>
      </c>
      <c r="D138" s="40" t="s">
        <v>445</v>
      </c>
      <c r="E138" s="41" t="s">
        <v>68</v>
      </c>
      <c r="F138" s="42" t="s">
        <v>167</v>
      </c>
      <c r="G138" s="43" t="s">
        <v>31</v>
      </c>
      <c r="H138" s="44" t="s">
        <v>168</v>
      </c>
      <c r="I138" s="45" t="s">
        <v>33</v>
      </c>
      <c r="J138" s="46">
        <v>70</v>
      </c>
      <c r="K138" s="47"/>
      <c r="L138" s="47" t="s">
        <v>27</v>
      </c>
      <c r="M138" s="48"/>
      <c r="N138" s="49"/>
      <c r="O138" s="50"/>
      <c r="P138" s="51" t="s">
        <v>19</v>
      </c>
      <c r="Q138" s="50" t="s">
        <v>338</v>
      </c>
      <c r="R138" s="50" t="s">
        <v>339</v>
      </c>
      <c r="S138" s="52">
        <v>19</v>
      </c>
      <c r="T138" s="53">
        <v>3</v>
      </c>
      <c r="U138" s="54">
        <v>13</v>
      </c>
      <c r="V138" s="55"/>
      <c r="W138" s="50">
        <v>-9</v>
      </c>
      <c r="X138" s="50"/>
      <c r="Y138" s="56">
        <v>0</v>
      </c>
      <c r="Z138" s="75"/>
      <c r="AA138" s="73">
        <f t="shared" si="19"/>
        <v>0</v>
      </c>
      <c r="AB138" s="76" t="str">
        <f t="shared" si="20"/>
        <v>OK</v>
      </c>
    </row>
    <row r="139" spans="1:28" ht="21.95" hidden="1" customHeight="1" x14ac:dyDescent="0.25">
      <c r="A139" s="37">
        <v>6058</v>
      </c>
      <c r="B139" s="38" t="s">
        <v>29</v>
      </c>
      <c r="C139" s="39" t="s">
        <v>16</v>
      </c>
      <c r="D139" s="40" t="s">
        <v>445</v>
      </c>
      <c r="E139" s="41" t="s">
        <v>68</v>
      </c>
      <c r="F139" s="42" t="s">
        <v>224</v>
      </c>
      <c r="G139" s="43" t="s">
        <v>31</v>
      </c>
      <c r="H139" s="44" t="s">
        <v>168</v>
      </c>
      <c r="I139" s="45" t="s">
        <v>33</v>
      </c>
      <c r="J139" s="46">
        <v>87.27</v>
      </c>
      <c r="K139" s="47"/>
      <c r="L139" s="47" t="s">
        <v>27</v>
      </c>
      <c r="M139" s="48"/>
      <c r="N139" s="49"/>
      <c r="O139" s="50"/>
      <c r="P139" s="51" t="s">
        <v>19</v>
      </c>
      <c r="Q139" s="50" t="s">
        <v>338</v>
      </c>
      <c r="R139" s="50" t="s">
        <v>341</v>
      </c>
      <c r="S139" s="52">
        <v>19</v>
      </c>
      <c r="T139" s="53">
        <v>4</v>
      </c>
      <c r="U139" s="54">
        <v>13</v>
      </c>
      <c r="V139" s="55"/>
      <c r="W139" s="50">
        <v>-10</v>
      </c>
      <c r="X139" s="50"/>
      <c r="Y139" s="56">
        <v>0</v>
      </c>
      <c r="Z139" s="75"/>
      <c r="AA139" s="73">
        <f t="shared" si="19"/>
        <v>0</v>
      </c>
      <c r="AB139" s="76" t="str">
        <f t="shared" si="20"/>
        <v>OK</v>
      </c>
    </row>
    <row r="140" spans="1:28" ht="21.95" hidden="1" customHeight="1" x14ac:dyDescent="0.25">
      <c r="A140" s="37">
        <v>6093</v>
      </c>
      <c r="B140" s="38" t="s">
        <v>29</v>
      </c>
      <c r="C140" s="39" t="s">
        <v>16</v>
      </c>
      <c r="D140" s="40" t="s">
        <v>445</v>
      </c>
      <c r="E140" s="41" t="s">
        <v>143</v>
      </c>
      <c r="F140" s="42" t="s">
        <v>144</v>
      </c>
      <c r="G140" s="43" t="s">
        <v>31</v>
      </c>
      <c r="H140" s="44" t="s">
        <v>145</v>
      </c>
      <c r="I140" s="45" t="s">
        <v>42</v>
      </c>
      <c r="J140" s="46">
        <v>31</v>
      </c>
      <c r="K140" s="47"/>
      <c r="L140" s="47" t="s">
        <v>27</v>
      </c>
      <c r="M140" s="48"/>
      <c r="N140" s="49"/>
      <c r="O140" s="50"/>
      <c r="P140" s="51" t="s">
        <v>19</v>
      </c>
      <c r="Q140" s="50" t="s">
        <v>345</v>
      </c>
      <c r="R140" s="50" t="s">
        <v>346</v>
      </c>
      <c r="S140" s="52">
        <v>17</v>
      </c>
      <c r="T140" s="53">
        <v>3</v>
      </c>
      <c r="U140" s="54">
        <v>13</v>
      </c>
      <c r="V140" s="55"/>
      <c r="W140" s="50">
        <v>-7</v>
      </c>
      <c r="X140" s="50"/>
      <c r="Y140" s="56">
        <v>0</v>
      </c>
      <c r="Z140" s="75"/>
      <c r="AA140" s="73">
        <f t="shared" si="19"/>
        <v>0</v>
      </c>
      <c r="AB140" s="76" t="str">
        <f t="shared" si="20"/>
        <v>OK</v>
      </c>
    </row>
    <row r="141" spans="1:28" ht="21.95" hidden="1" customHeight="1" x14ac:dyDescent="0.25">
      <c r="A141" s="37">
        <v>6027</v>
      </c>
      <c r="B141" s="38" t="s">
        <v>29</v>
      </c>
      <c r="C141" s="39" t="s">
        <v>16</v>
      </c>
      <c r="D141" s="40" t="s">
        <v>445</v>
      </c>
      <c r="E141" s="41" t="s">
        <v>23</v>
      </c>
      <c r="F141" s="42" t="s">
        <v>30</v>
      </c>
      <c r="G141" s="43" t="s">
        <v>31</v>
      </c>
      <c r="H141" s="44" t="s">
        <v>32</v>
      </c>
      <c r="I141" s="45" t="s">
        <v>33</v>
      </c>
      <c r="J141" s="46">
        <v>31.45</v>
      </c>
      <c r="K141" s="47"/>
      <c r="L141" s="47" t="s">
        <v>27</v>
      </c>
      <c r="M141" s="48"/>
      <c r="N141" s="49"/>
      <c r="O141" s="50"/>
      <c r="P141" s="51" t="s">
        <v>19</v>
      </c>
      <c r="Q141" s="50" t="s">
        <v>335</v>
      </c>
      <c r="R141" s="50" t="s">
        <v>336</v>
      </c>
      <c r="S141" s="52">
        <v>18</v>
      </c>
      <c r="T141" s="53">
        <v>3</v>
      </c>
      <c r="U141" s="54">
        <v>13</v>
      </c>
      <c r="V141" s="55"/>
      <c r="W141" s="50">
        <v>-8</v>
      </c>
      <c r="X141" s="50"/>
      <c r="Y141" s="56">
        <v>0</v>
      </c>
      <c r="Z141" s="75"/>
      <c r="AA141" s="73">
        <f t="shared" si="19"/>
        <v>0</v>
      </c>
      <c r="AB141" s="76" t="str">
        <f t="shared" si="20"/>
        <v>OK</v>
      </c>
    </row>
    <row r="142" spans="1:28" ht="21.95" customHeight="1" x14ac:dyDescent="0.25">
      <c r="A142" s="37">
        <v>5992</v>
      </c>
      <c r="B142" s="38" t="s">
        <v>29</v>
      </c>
      <c r="C142" s="39" t="s">
        <v>16</v>
      </c>
      <c r="D142" s="40" t="s">
        <v>445</v>
      </c>
      <c r="E142" s="41" t="s">
        <v>220</v>
      </c>
      <c r="F142" s="42" t="s">
        <v>221</v>
      </c>
      <c r="G142" s="43" t="s">
        <v>41</v>
      </c>
      <c r="H142" s="44" t="s">
        <v>222</v>
      </c>
      <c r="I142" s="45" t="s">
        <v>223</v>
      </c>
      <c r="J142" s="46">
        <v>62.91</v>
      </c>
      <c r="K142" s="47" t="s">
        <v>135</v>
      </c>
      <c r="L142" s="47" t="s">
        <v>27</v>
      </c>
      <c r="M142" s="48"/>
      <c r="N142" s="49"/>
      <c r="O142" s="50"/>
      <c r="P142" s="51" t="s">
        <v>19</v>
      </c>
      <c r="Q142" s="50" t="s">
        <v>330</v>
      </c>
      <c r="R142" s="50" t="s">
        <v>331</v>
      </c>
      <c r="S142" s="52">
        <v>0</v>
      </c>
      <c r="T142" s="53">
        <v>0</v>
      </c>
      <c r="U142" s="54">
        <v>12</v>
      </c>
      <c r="V142" s="55"/>
      <c r="W142" s="50">
        <v>12</v>
      </c>
      <c r="X142" s="50"/>
      <c r="Y142" s="56">
        <v>12</v>
      </c>
      <c r="Z142" s="80">
        <f>Y142*J142</f>
        <v>754.92</v>
      </c>
      <c r="AA142" s="73">
        <f t="shared" si="19"/>
        <v>754.92</v>
      </c>
      <c r="AB142" s="76" t="str">
        <f t="shared" si="20"/>
        <v>OK</v>
      </c>
    </row>
    <row r="143" spans="1:28" ht="21.95" hidden="1" customHeight="1" x14ac:dyDescent="0.25">
      <c r="A143" s="37">
        <v>6124</v>
      </c>
      <c r="B143" s="38" t="s">
        <v>29</v>
      </c>
      <c r="C143" s="39" t="s">
        <v>16</v>
      </c>
      <c r="D143" s="40" t="s">
        <v>445</v>
      </c>
      <c r="E143" s="41" t="s">
        <v>147</v>
      </c>
      <c r="F143" s="42" t="s">
        <v>149</v>
      </c>
      <c r="G143" s="43" t="s">
        <v>31</v>
      </c>
      <c r="H143" s="44" t="s">
        <v>150</v>
      </c>
      <c r="I143" s="45" t="s">
        <v>33</v>
      </c>
      <c r="J143" s="46">
        <v>62.9</v>
      </c>
      <c r="K143" s="47"/>
      <c r="L143" s="47" t="s">
        <v>27</v>
      </c>
      <c r="M143" s="48"/>
      <c r="N143" s="49"/>
      <c r="O143" s="50"/>
      <c r="P143" s="51" t="s">
        <v>19</v>
      </c>
      <c r="Q143" s="50" t="s">
        <v>348</v>
      </c>
      <c r="R143" s="50" t="s">
        <v>349</v>
      </c>
      <c r="S143" s="52">
        <v>17</v>
      </c>
      <c r="T143" s="53">
        <v>3</v>
      </c>
      <c r="U143" s="54">
        <v>13</v>
      </c>
      <c r="V143" s="55"/>
      <c r="W143" s="50">
        <v>-7</v>
      </c>
      <c r="X143" s="50"/>
      <c r="Y143" s="56">
        <v>0</v>
      </c>
      <c r="Z143" s="75"/>
      <c r="AA143" s="73">
        <f t="shared" si="19"/>
        <v>0</v>
      </c>
      <c r="AB143" s="76" t="str">
        <f t="shared" si="20"/>
        <v>OK</v>
      </c>
    </row>
    <row r="144" spans="1:28" ht="21.95" hidden="1" customHeight="1" x14ac:dyDescent="0.25">
      <c r="A144" s="37">
        <v>6125</v>
      </c>
      <c r="B144" s="38" t="s">
        <v>29</v>
      </c>
      <c r="C144" s="39" t="s">
        <v>16</v>
      </c>
      <c r="D144" s="40" t="s">
        <v>445</v>
      </c>
      <c r="E144" s="41" t="s">
        <v>147</v>
      </c>
      <c r="F144" s="42" t="s">
        <v>151</v>
      </c>
      <c r="G144" s="43" t="s">
        <v>31</v>
      </c>
      <c r="H144" s="44" t="s">
        <v>150</v>
      </c>
      <c r="I144" s="45" t="s">
        <v>33</v>
      </c>
      <c r="J144" s="46">
        <v>62.91</v>
      </c>
      <c r="K144" s="47"/>
      <c r="L144" s="47" t="s">
        <v>27</v>
      </c>
      <c r="M144" s="48"/>
      <c r="N144" s="49"/>
      <c r="O144" s="50"/>
      <c r="P144" s="51" t="s">
        <v>19</v>
      </c>
      <c r="Q144" s="50" t="s">
        <v>348</v>
      </c>
      <c r="R144" s="50" t="s">
        <v>351</v>
      </c>
      <c r="S144" s="52">
        <v>20</v>
      </c>
      <c r="T144" s="53">
        <v>3</v>
      </c>
      <c r="U144" s="54">
        <v>13</v>
      </c>
      <c r="V144" s="55"/>
      <c r="W144" s="50">
        <v>-10</v>
      </c>
      <c r="X144" s="50"/>
      <c r="Y144" s="56">
        <v>0</v>
      </c>
      <c r="Z144" s="75"/>
      <c r="AA144" s="73">
        <f t="shared" si="19"/>
        <v>0</v>
      </c>
      <c r="AB144" s="76" t="str">
        <f t="shared" si="20"/>
        <v>OK</v>
      </c>
    </row>
    <row r="145" spans="1:28" ht="21.95" hidden="1" customHeight="1" x14ac:dyDescent="0.25">
      <c r="A145" s="37">
        <v>6142</v>
      </c>
      <c r="B145" s="38" t="s">
        <v>29</v>
      </c>
      <c r="C145" s="39" t="s">
        <v>16</v>
      </c>
      <c r="D145" s="40" t="s">
        <v>445</v>
      </c>
      <c r="E145" s="41" t="s">
        <v>210</v>
      </c>
      <c r="F145" s="42" t="s">
        <v>211</v>
      </c>
      <c r="G145" s="43" t="s">
        <v>31</v>
      </c>
      <c r="H145" s="44" t="s">
        <v>212</v>
      </c>
      <c r="I145" s="45" t="s">
        <v>116</v>
      </c>
      <c r="J145" s="46">
        <v>47.18</v>
      </c>
      <c r="K145" s="47"/>
      <c r="L145" s="47" t="s">
        <v>27</v>
      </c>
      <c r="M145" s="48"/>
      <c r="N145" s="49"/>
      <c r="O145" s="50"/>
      <c r="P145" s="51" t="s">
        <v>19</v>
      </c>
      <c r="Q145" s="50" t="s">
        <v>356</v>
      </c>
      <c r="R145" s="50" t="s">
        <v>357</v>
      </c>
      <c r="S145" s="52">
        <v>19</v>
      </c>
      <c r="T145" s="53">
        <v>2</v>
      </c>
      <c r="U145" s="54">
        <v>13</v>
      </c>
      <c r="V145" s="55"/>
      <c r="W145" s="50">
        <v>-8</v>
      </c>
      <c r="X145" s="50"/>
      <c r="Y145" s="56">
        <v>0</v>
      </c>
      <c r="Z145" s="75"/>
      <c r="AA145" s="73">
        <f t="shared" si="19"/>
        <v>0</v>
      </c>
      <c r="AB145" s="76" t="str">
        <f t="shared" si="20"/>
        <v>OK</v>
      </c>
    </row>
    <row r="146" spans="1:28" ht="21.95" hidden="1" customHeight="1" x14ac:dyDescent="0.25">
      <c r="A146" s="37">
        <v>6013</v>
      </c>
      <c r="B146" s="38" t="s">
        <v>29</v>
      </c>
      <c r="C146" s="39" t="s">
        <v>16</v>
      </c>
      <c r="D146" s="40" t="s">
        <v>445</v>
      </c>
      <c r="E146" s="41" t="s">
        <v>112</v>
      </c>
      <c r="F146" s="42" t="s">
        <v>161</v>
      </c>
      <c r="G146" s="43" t="s">
        <v>31</v>
      </c>
      <c r="H146" s="44" t="s">
        <v>160</v>
      </c>
      <c r="I146" s="45" t="s">
        <v>42</v>
      </c>
      <c r="J146" s="46">
        <v>47</v>
      </c>
      <c r="K146" s="47"/>
      <c r="L146" s="47" t="s">
        <v>27</v>
      </c>
      <c r="M146" s="48"/>
      <c r="N146" s="49"/>
      <c r="O146" s="50"/>
      <c r="P146" s="51" t="s">
        <v>19</v>
      </c>
      <c r="Q146" s="50" t="s">
        <v>332</v>
      </c>
      <c r="R146" s="50" t="s">
        <v>333</v>
      </c>
      <c r="S146" s="52">
        <v>18</v>
      </c>
      <c r="T146" s="53">
        <v>0</v>
      </c>
      <c r="U146" s="54">
        <v>13</v>
      </c>
      <c r="V146" s="55"/>
      <c r="W146" s="50">
        <v>-5</v>
      </c>
      <c r="X146" s="50"/>
      <c r="Y146" s="56">
        <v>0</v>
      </c>
      <c r="Z146" s="75"/>
      <c r="AA146" s="73">
        <f t="shared" si="19"/>
        <v>0</v>
      </c>
      <c r="AB146" s="76" t="str">
        <f t="shared" si="20"/>
        <v>OK</v>
      </c>
    </row>
    <row r="147" spans="1:28" ht="21.95" hidden="1" customHeight="1" x14ac:dyDescent="0.25">
      <c r="A147" s="37">
        <v>6462</v>
      </c>
      <c r="B147" s="38" t="s">
        <v>29</v>
      </c>
      <c r="C147" s="39" t="s">
        <v>16</v>
      </c>
      <c r="D147" s="40" t="s">
        <v>445</v>
      </c>
      <c r="E147" s="41" t="s">
        <v>188</v>
      </c>
      <c r="F147" s="42" t="s">
        <v>190</v>
      </c>
      <c r="G147" s="43" t="s">
        <v>31</v>
      </c>
      <c r="H147" s="44" t="s">
        <v>191</v>
      </c>
      <c r="I147" s="45" t="s">
        <v>42</v>
      </c>
      <c r="J147" s="46">
        <v>62</v>
      </c>
      <c r="K147" s="47"/>
      <c r="L147" s="47" t="s">
        <v>27</v>
      </c>
      <c r="M147" s="48"/>
      <c r="N147" s="49"/>
      <c r="O147" s="50"/>
      <c r="P147" s="51" t="s">
        <v>19</v>
      </c>
      <c r="Q147" s="50" t="s">
        <v>362</v>
      </c>
      <c r="R147" s="50" t="s">
        <v>363</v>
      </c>
      <c r="S147" s="52">
        <v>20</v>
      </c>
      <c r="T147" s="53">
        <v>0</v>
      </c>
      <c r="U147" s="54">
        <v>13</v>
      </c>
      <c r="V147" s="55"/>
      <c r="W147" s="50">
        <v>-7</v>
      </c>
      <c r="X147" s="50"/>
      <c r="Y147" s="56">
        <v>0</v>
      </c>
      <c r="Z147" s="75"/>
      <c r="AA147" s="73">
        <f t="shared" si="19"/>
        <v>0</v>
      </c>
      <c r="AB147" s="76" t="str">
        <f t="shared" si="20"/>
        <v>OK</v>
      </c>
    </row>
    <row r="148" spans="1:28" ht="21.95" hidden="1" customHeight="1" x14ac:dyDescent="0.25">
      <c r="A148" s="37">
        <v>6161</v>
      </c>
      <c r="B148" s="38" t="s">
        <v>29</v>
      </c>
      <c r="C148" s="39" t="s">
        <v>16</v>
      </c>
      <c r="D148" s="40" t="s">
        <v>445</v>
      </c>
      <c r="E148" s="41" t="s">
        <v>237</v>
      </c>
      <c r="F148" s="42" t="s">
        <v>238</v>
      </c>
      <c r="G148" s="43" t="s">
        <v>31</v>
      </c>
      <c r="H148" s="44" t="s">
        <v>239</v>
      </c>
      <c r="I148" s="45" t="s">
        <v>33</v>
      </c>
      <c r="J148" s="46">
        <v>31.45</v>
      </c>
      <c r="K148" s="47"/>
      <c r="L148" s="47" t="s">
        <v>27</v>
      </c>
      <c r="M148" s="48"/>
      <c r="N148" s="49"/>
      <c r="O148" s="50"/>
      <c r="P148" s="51" t="s">
        <v>19</v>
      </c>
      <c r="Q148" s="50" t="s">
        <v>359</v>
      </c>
      <c r="R148" s="50" t="s">
        <v>360</v>
      </c>
      <c r="S148" s="52">
        <v>17</v>
      </c>
      <c r="T148" s="53">
        <v>3</v>
      </c>
      <c r="U148" s="54">
        <v>13</v>
      </c>
      <c r="V148" s="55"/>
      <c r="W148" s="50">
        <v>-7</v>
      </c>
      <c r="X148" s="50"/>
      <c r="Y148" s="56">
        <v>0</v>
      </c>
      <c r="Z148" s="75"/>
      <c r="AA148" s="73">
        <f t="shared" si="19"/>
        <v>0</v>
      </c>
      <c r="AB148" s="76" t="str">
        <f t="shared" si="20"/>
        <v>OK</v>
      </c>
    </row>
    <row r="149" spans="1:28" ht="21.95" hidden="1" customHeight="1" x14ac:dyDescent="0.25">
      <c r="A149" s="37">
        <v>6061</v>
      </c>
      <c r="B149" s="38" t="s">
        <v>29</v>
      </c>
      <c r="C149" s="39" t="s">
        <v>16</v>
      </c>
      <c r="D149" s="40" t="s">
        <v>445</v>
      </c>
      <c r="E149" s="41" t="s">
        <v>136</v>
      </c>
      <c r="F149" s="42" t="s">
        <v>138</v>
      </c>
      <c r="G149" s="43" t="s">
        <v>31</v>
      </c>
      <c r="H149" s="44" t="s">
        <v>137</v>
      </c>
      <c r="I149" s="45" t="s">
        <v>42</v>
      </c>
      <c r="J149" s="46">
        <v>62</v>
      </c>
      <c r="K149" s="47"/>
      <c r="L149" s="47" t="s">
        <v>27</v>
      </c>
      <c r="M149" s="48"/>
      <c r="N149" s="49"/>
      <c r="O149" s="50"/>
      <c r="P149" s="51" t="s">
        <v>19</v>
      </c>
      <c r="Q149" s="50" t="s">
        <v>342</v>
      </c>
      <c r="R149" s="50" t="s">
        <v>343</v>
      </c>
      <c r="S149" s="52">
        <v>20</v>
      </c>
      <c r="T149" s="53">
        <v>3</v>
      </c>
      <c r="U149" s="54">
        <v>13</v>
      </c>
      <c r="V149" s="55"/>
      <c r="W149" s="50">
        <v>-10</v>
      </c>
      <c r="X149" s="50"/>
      <c r="Y149" s="56">
        <v>0</v>
      </c>
      <c r="Z149" s="75"/>
      <c r="AA149" s="73">
        <f t="shared" si="19"/>
        <v>0</v>
      </c>
      <c r="AB149" s="76" t="str">
        <f t="shared" si="20"/>
        <v>OK</v>
      </c>
    </row>
    <row r="150" spans="1:28" ht="21.95" customHeight="1" x14ac:dyDescent="0.25">
      <c r="A150" s="37">
        <v>6012</v>
      </c>
      <c r="B150" s="38" t="s">
        <v>29</v>
      </c>
      <c r="C150" s="39" t="s">
        <v>117</v>
      </c>
      <c r="D150" s="40" t="s">
        <v>445</v>
      </c>
      <c r="E150" s="41" t="s">
        <v>112</v>
      </c>
      <c r="F150" s="42" t="s">
        <v>159</v>
      </c>
      <c r="G150" s="43" t="s">
        <v>58</v>
      </c>
      <c r="H150" s="44" t="s">
        <v>160</v>
      </c>
      <c r="I150" s="45" t="s">
        <v>42</v>
      </c>
      <c r="J150" s="46">
        <v>105</v>
      </c>
      <c r="K150" s="47"/>
      <c r="L150" s="47" t="s">
        <v>27</v>
      </c>
      <c r="M150" s="48"/>
      <c r="N150" s="49"/>
      <c r="O150" s="50"/>
      <c r="P150" s="51"/>
      <c r="Q150" s="50" t="s">
        <v>368</v>
      </c>
      <c r="R150" s="50" t="s">
        <v>687</v>
      </c>
      <c r="S150" s="52"/>
      <c r="T150" s="53">
        <v>1</v>
      </c>
      <c r="U150" s="54">
        <v>2</v>
      </c>
      <c r="V150" s="55"/>
      <c r="W150" s="50">
        <v>1</v>
      </c>
      <c r="X150" s="50"/>
      <c r="Y150" s="56">
        <v>1</v>
      </c>
      <c r="Z150" s="80">
        <f>Y150*J150</f>
        <v>105</v>
      </c>
      <c r="AA150" s="73">
        <f t="shared" si="19"/>
        <v>105</v>
      </c>
      <c r="AB150" s="76" t="str">
        <f t="shared" si="20"/>
        <v>OK</v>
      </c>
    </row>
    <row r="151" spans="1:28" ht="21.95" hidden="1" customHeight="1" x14ac:dyDescent="0.25">
      <c r="A151" s="37">
        <v>6163</v>
      </c>
      <c r="B151" s="38" t="s">
        <v>29</v>
      </c>
      <c r="C151" s="39" t="s">
        <v>16</v>
      </c>
      <c r="D151" s="40" t="s">
        <v>445</v>
      </c>
      <c r="E151" s="41" t="s">
        <v>18</v>
      </c>
      <c r="F151" s="42" t="s">
        <v>500</v>
      </c>
      <c r="G151" s="43" t="s">
        <v>31</v>
      </c>
      <c r="H151" s="44" t="s">
        <v>501</v>
      </c>
      <c r="I151" s="45" t="s">
        <v>482</v>
      </c>
      <c r="J151" s="46">
        <v>63</v>
      </c>
      <c r="K151" s="47" t="s">
        <v>17</v>
      </c>
      <c r="L151" s="47" t="s">
        <v>27</v>
      </c>
      <c r="M151" s="48"/>
      <c r="N151" s="49"/>
      <c r="O151" s="50"/>
      <c r="P151" s="51" t="s">
        <v>19</v>
      </c>
      <c r="Q151" s="50" t="s">
        <v>676</v>
      </c>
      <c r="R151" s="50" t="s">
        <v>677</v>
      </c>
      <c r="S151" s="52">
        <v>6</v>
      </c>
      <c r="T151" s="53">
        <v>2</v>
      </c>
      <c r="U151" s="54">
        <v>7</v>
      </c>
      <c r="V151" s="55"/>
      <c r="W151" s="50">
        <v>-1</v>
      </c>
      <c r="X151" s="50"/>
      <c r="Y151" s="56">
        <v>0</v>
      </c>
      <c r="Z151" s="75"/>
      <c r="AA151" s="73">
        <f t="shared" si="19"/>
        <v>0</v>
      </c>
      <c r="AB151" s="76" t="str">
        <f t="shared" si="20"/>
        <v>OK</v>
      </c>
    </row>
    <row r="152" spans="1:28" ht="21.95" hidden="1" customHeight="1" x14ac:dyDescent="0.25">
      <c r="A152" s="37">
        <v>6968</v>
      </c>
      <c r="B152" s="38" t="s">
        <v>29</v>
      </c>
      <c r="C152" s="39" t="s">
        <v>16</v>
      </c>
      <c r="D152" s="40" t="s">
        <v>445</v>
      </c>
      <c r="E152" s="41" t="s">
        <v>200</v>
      </c>
      <c r="F152" s="42" t="s">
        <v>204</v>
      </c>
      <c r="G152" s="43" t="s">
        <v>31</v>
      </c>
      <c r="H152" s="44" t="s">
        <v>205</v>
      </c>
      <c r="I152" s="45" t="s">
        <v>460</v>
      </c>
      <c r="J152" s="46">
        <v>62.91</v>
      </c>
      <c r="K152" s="47" t="s">
        <v>17</v>
      </c>
      <c r="L152" s="47" t="s">
        <v>27</v>
      </c>
      <c r="M152" s="48"/>
      <c r="N152" s="49"/>
      <c r="O152" s="50"/>
      <c r="P152" s="51"/>
      <c r="Q152" s="50" t="s">
        <v>366</v>
      </c>
      <c r="R152" s="50" t="s">
        <v>678</v>
      </c>
      <c r="S152" s="52">
        <v>2</v>
      </c>
      <c r="T152" s="53">
        <v>0</v>
      </c>
      <c r="U152" s="54">
        <v>3</v>
      </c>
      <c r="V152" s="55"/>
      <c r="W152" s="50">
        <v>1</v>
      </c>
      <c r="X152" s="50">
        <v>-1</v>
      </c>
      <c r="Y152" s="56">
        <v>0</v>
      </c>
      <c r="Z152" s="75"/>
      <c r="AA152" s="73">
        <f t="shared" si="19"/>
        <v>0</v>
      </c>
      <c r="AB152" s="76" t="str">
        <f t="shared" si="20"/>
        <v>OK</v>
      </c>
    </row>
    <row r="153" spans="1:28" ht="21.95" hidden="1" customHeight="1" x14ac:dyDescent="0.25">
      <c r="A153" s="37">
        <v>6952</v>
      </c>
      <c r="B153" s="38" t="s">
        <v>29</v>
      </c>
      <c r="C153" s="39" t="s">
        <v>16</v>
      </c>
      <c r="D153" s="40" t="s">
        <v>445</v>
      </c>
      <c r="E153" s="41" t="s">
        <v>75</v>
      </c>
      <c r="F153" s="42" t="s">
        <v>78</v>
      </c>
      <c r="G153" s="43" t="s">
        <v>461</v>
      </c>
      <c r="H153" s="44" t="s">
        <v>66</v>
      </c>
      <c r="I153" s="45" t="s">
        <v>460</v>
      </c>
      <c r="J153" s="46">
        <v>80</v>
      </c>
      <c r="K153" s="47" t="s">
        <v>17</v>
      </c>
      <c r="L153" s="47" t="s">
        <v>27</v>
      </c>
      <c r="M153" s="48"/>
      <c r="N153" s="49"/>
      <c r="O153" s="50"/>
      <c r="P153" s="51"/>
      <c r="Q153" s="50" t="s">
        <v>365</v>
      </c>
      <c r="R153" s="50" t="s">
        <v>679</v>
      </c>
      <c r="S153" s="52">
        <v>5</v>
      </c>
      <c r="T153" s="53">
        <v>0</v>
      </c>
      <c r="U153" s="54">
        <v>1</v>
      </c>
      <c r="V153" s="55"/>
      <c r="W153" s="50">
        <v>-4</v>
      </c>
      <c r="X153" s="50"/>
      <c r="Y153" s="56">
        <v>0</v>
      </c>
      <c r="Z153" s="75"/>
      <c r="AA153" s="73">
        <f t="shared" si="19"/>
        <v>0</v>
      </c>
      <c r="AB153" s="76" t="str">
        <f t="shared" si="20"/>
        <v>OK</v>
      </c>
    </row>
    <row r="154" spans="1:28" ht="21.95" hidden="1" customHeight="1" x14ac:dyDescent="0.25">
      <c r="A154" s="37">
        <v>6953</v>
      </c>
      <c r="B154" s="38" t="s">
        <v>29</v>
      </c>
      <c r="C154" s="39" t="s">
        <v>16</v>
      </c>
      <c r="D154" s="40" t="s">
        <v>445</v>
      </c>
      <c r="E154" s="41" t="s">
        <v>75</v>
      </c>
      <c r="F154" s="42" t="s">
        <v>228</v>
      </c>
      <c r="G154" s="43" t="s">
        <v>462</v>
      </c>
      <c r="H154" s="44" t="s">
        <v>66</v>
      </c>
      <c r="I154" s="45" t="s">
        <v>460</v>
      </c>
      <c r="J154" s="46">
        <v>77.27</v>
      </c>
      <c r="K154" s="47" t="s">
        <v>17</v>
      </c>
      <c r="L154" s="47" t="s">
        <v>27</v>
      </c>
      <c r="M154" s="48"/>
      <c r="N154" s="49"/>
      <c r="O154" s="50"/>
      <c r="P154" s="51"/>
      <c r="Q154" s="50" t="s">
        <v>365</v>
      </c>
      <c r="R154" s="50" t="s">
        <v>680</v>
      </c>
      <c r="S154" s="52">
        <v>5</v>
      </c>
      <c r="T154" s="53">
        <v>0</v>
      </c>
      <c r="U154" s="54">
        <v>1</v>
      </c>
      <c r="V154" s="55"/>
      <c r="W154" s="50">
        <v>-4</v>
      </c>
      <c r="X154" s="50"/>
      <c r="Y154" s="56">
        <v>0</v>
      </c>
      <c r="Z154" s="75"/>
      <c r="AA154" s="73">
        <f t="shared" si="19"/>
        <v>0</v>
      </c>
      <c r="AB154" s="76" t="str">
        <f t="shared" si="20"/>
        <v>OK</v>
      </c>
    </row>
    <row r="155" spans="1:28" ht="21.95" hidden="1" customHeight="1" x14ac:dyDescent="0.25">
      <c r="A155" s="37">
        <v>6057</v>
      </c>
      <c r="B155" s="38" t="s">
        <v>29</v>
      </c>
      <c r="C155" s="39" t="s">
        <v>34</v>
      </c>
      <c r="D155" s="40" t="s">
        <v>445</v>
      </c>
      <c r="E155" s="41" t="s">
        <v>68</v>
      </c>
      <c r="F155" s="42" t="s">
        <v>167</v>
      </c>
      <c r="G155" s="43" t="s">
        <v>31</v>
      </c>
      <c r="H155" s="44" t="s">
        <v>168</v>
      </c>
      <c r="I155" s="45" t="s">
        <v>33</v>
      </c>
      <c r="J155" s="46">
        <v>70</v>
      </c>
      <c r="K155" s="47"/>
      <c r="L155" s="47" t="s">
        <v>27</v>
      </c>
      <c r="M155" s="48"/>
      <c r="N155" s="49"/>
      <c r="O155" s="50"/>
      <c r="P155" s="51" t="s">
        <v>19</v>
      </c>
      <c r="Q155" s="50" t="s">
        <v>340</v>
      </c>
      <c r="R155" s="50" t="s">
        <v>339</v>
      </c>
      <c r="S155" s="52">
        <v>15</v>
      </c>
      <c r="T155" s="53">
        <v>0</v>
      </c>
      <c r="U155" s="54">
        <v>14</v>
      </c>
      <c r="V155" s="55"/>
      <c r="W155" s="50">
        <v>-1</v>
      </c>
      <c r="X155" s="50"/>
      <c r="Y155" s="56">
        <v>0</v>
      </c>
      <c r="Z155" s="75"/>
      <c r="AA155" s="73">
        <f t="shared" si="19"/>
        <v>0</v>
      </c>
      <c r="AB155" s="76" t="str">
        <f t="shared" si="20"/>
        <v>OK</v>
      </c>
    </row>
    <row r="156" spans="1:28" ht="21.95" hidden="1" customHeight="1" x14ac:dyDescent="0.25">
      <c r="A156" s="37">
        <v>6058</v>
      </c>
      <c r="B156" s="38" t="s">
        <v>29</v>
      </c>
      <c r="C156" s="39" t="s">
        <v>34</v>
      </c>
      <c r="D156" s="40" t="s">
        <v>445</v>
      </c>
      <c r="E156" s="41" t="s">
        <v>68</v>
      </c>
      <c r="F156" s="42" t="s">
        <v>224</v>
      </c>
      <c r="G156" s="43" t="s">
        <v>31</v>
      </c>
      <c r="H156" s="44" t="s">
        <v>168</v>
      </c>
      <c r="I156" s="45" t="s">
        <v>33</v>
      </c>
      <c r="J156" s="46">
        <v>87.27</v>
      </c>
      <c r="K156" s="47"/>
      <c r="L156" s="47" t="s">
        <v>27</v>
      </c>
      <c r="M156" s="48"/>
      <c r="N156" s="49"/>
      <c r="O156" s="50"/>
      <c r="P156" s="51" t="s">
        <v>19</v>
      </c>
      <c r="Q156" s="50" t="s">
        <v>340</v>
      </c>
      <c r="R156" s="50" t="s">
        <v>341</v>
      </c>
      <c r="S156" s="52">
        <v>15</v>
      </c>
      <c r="T156" s="53">
        <v>0</v>
      </c>
      <c r="U156" s="54">
        <v>14</v>
      </c>
      <c r="V156" s="55"/>
      <c r="W156" s="50">
        <v>-1</v>
      </c>
      <c r="X156" s="50"/>
      <c r="Y156" s="56">
        <v>0</v>
      </c>
      <c r="Z156" s="75"/>
      <c r="AA156" s="73">
        <f t="shared" si="19"/>
        <v>0</v>
      </c>
      <c r="AB156" s="76" t="str">
        <f t="shared" si="20"/>
        <v>OK</v>
      </c>
    </row>
    <row r="157" spans="1:28" ht="21.95" hidden="1" customHeight="1" x14ac:dyDescent="0.25">
      <c r="A157" s="37">
        <v>6093</v>
      </c>
      <c r="B157" s="38" t="s">
        <v>29</v>
      </c>
      <c r="C157" s="39" t="s">
        <v>34</v>
      </c>
      <c r="D157" s="40" t="s">
        <v>445</v>
      </c>
      <c r="E157" s="41" t="s">
        <v>143</v>
      </c>
      <c r="F157" s="42" t="s">
        <v>144</v>
      </c>
      <c r="G157" s="43" t="s">
        <v>31</v>
      </c>
      <c r="H157" s="44" t="s">
        <v>145</v>
      </c>
      <c r="I157" s="45" t="s">
        <v>42</v>
      </c>
      <c r="J157" s="46">
        <v>31</v>
      </c>
      <c r="K157" s="47"/>
      <c r="L157" s="47" t="s">
        <v>27</v>
      </c>
      <c r="M157" s="48"/>
      <c r="N157" s="49"/>
      <c r="O157" s="50"/>
      <c r="P157" s="51" t="s">
        <v>19</v>
      </c>
      <c r="Q157" s="50" t="s">
        <v>347</v>
      </c>
      <c r="R157" s="50" t="s">
        <v>346</v>
      </c>
      <c r="S157" s="52">
        <v>14</v>
      </c>
      <c r="T157" s="53">
        <v>0</v>
      </c>
      <c r="U157" s="54">
        <v>14</v>
      </c>
      <c r="V157" s="55"/>
      <c r="W157" s="50">
        <v>0</v>
      </c>
      <c r="X157" s="50"/>
      <c r="Y157" s="56">
        <v>0</v>
      </c>
      <c r="Z157" s="75"/>
      <c r="AA157" s="73">
        <f t="shared" si="19"/>
        <v>0</v>
      </c>
      <c r="AB157" s="76" t="str">
        <f t="shared" si="20"/>
        <v>OK</v>
      </c>
    </row>
    <row r="158" spans="1:28" ht="21.95" hidden="1" customHeight="1" x14ac:dyDescent="0.25">
      <c r="A158" s="37">
        <v>6027</v>
      </c>
      <c r="B158" s="38" t="s">
        <v>29</v>
      </c>
      <c r="C158" s="39" t="s">
        <v>34</v>
      </c>
      <c r="D158" s="40" t="s">
        <v>445</v>
      </c>
      <c r="E158" s="41" t="s">
        <v>23</v>
      </c>
      <c r="F158" s="42" t="s">
        <v>30</v>
      </c>
      <c r="G158" s="43" t="s">
        <v>31</v>
      </c>
      <c r="H158" s="44" t="s">
        <v>32</v>
      </c>
      <c r="I158" s="45" t="s">
        <v>33</v>
      </c>
      <c r="J158" s="46">
        <v>31.45</v>
      </c>
      <c r="K158" s="47"/>
      <c r="L158" s="47" t="s">
        <v>27</v>
      </c>
      <c r="M158" s="48"/>
      <c r="N158" s="49"/>
      <c r="O158" s="50"/>
      <c r="P158" s="51" t="s">
        <v>19</v>
      </c>
      <c r="Q158" s="50" t="s">
        <v>337</v>
      </c>
      <c r="R158" s="50" t="s">
        <v>336</v>
      </c>
      <c r="S158" s="52">
        <v>15</v>
      </c>
      <c r="T158" s="53">
        <v>0</v>
      </c>
      <c r="U158" s="54">
        <v>14</v>
      </c>
      <c r="V158" s="55"/>
      <c r="W158" s="50">
        <v>-1</v>
      </c>
      <c r="X158" s="50"/>
      <c r="Y158" s="56">
        <v>0</v>
      </c>
      <c r="Z158" s="75"/>
      <c r="AA158" s="73">
        <f t="shared" si="19"/>
        <v>0</v>
      </c>
      <c r="AB158" s="76" t="str">
        <f t="shared" si="20"/>
        <v>OK</v>
      </c>
    </row>
    <row r="159" spans="1:28" ht="21.95" hidden="1" customHeight="1" x14ac:dyDescent="0.25">
      <c r="A159" s="37">
        <v>5987</v>
      </c>
      <c r="B159" s="38" t="s">
        <v>29</v>
      </c>
      <c r="C159" s="39" t="s">
        <v>34</v>
      </c>
      <c r="D159" s="40" t="s">
        <v>445</v>
      </c>
      <c r="E159" s="41" t="s">
        <v>84</v>
      </c>
      <c r="F159" s="42" t="s">
        <v>115</v>
      </c>
      <c r="G159" s="43" t="s">
        <v>41</v>
      </c>
      <c r="H159" s="44" t="s">
        <v>114</v>
      </c>
      <c r="I159" s="45" t="s">
        <v>116</v>
      </c>
      <c r="J159" s="46">
        <v>94.36</v>
      </c>
      <c r="K159" s="47"/>
      <c r="L159" s="47" t="s">
        <v>27</v>
      </c>
      <c r="M159" s="48"/>
      <c r="N159" s="49"/>
      <c r="O159" s="50"/>
      <c r="P159" s="51" t="s">
        <v>19</v>
      </c>
      <c r="Q159" s="50" t="s">
        <v>328</v>
      </c>
      <c r="R159" s="50" t="s">
        <v>329</v>
      </c>
      <c r="S159" s="52">
        <v>15</v>
      </c>
      <c r="T159" s="53">
        <v>2</v>
      </c>
      <c r="U159" s="54">
        <v>14</v>
      </c>
      <c r="V159" s="55"/>
      <c r="W159" s="50">
        <v>-3</v>
      </c>
      <c r="X159" s="50"/>
      <c r="Y159" s="56">
        <v>0</v>
      </c>
      <c r="Z159" s="75"/>
      <c r="AA159" s="73">
        <f t="shared" si="19"/>
        <v>0</v>
      </c>
      <c r="AB159" s="76" t="str">
        <f t="shared" si="20"/>
        <v>OK</v>
      </c>
    </row>
    <row r="160" spans="1:28" ht="21.95" hidden="1" customHeight="1" x14ac:dyDescent="0.25">
      <c r="A160" s="37">
        <v>6124</v>
      </c>
      <c r="B160" s="38" t="s">
        <v>29</v>
      </c>
      <c r="C160" s="39" t="s">
        <v>34</v>
      </c>
      <c r="D160" s="40" t="s">
        <v>445</v>
      </c>
      <c r="E160" s="41" t="s">
        <v>147</v>
      </c>
      <c r="F160" s="42" t="s">
        <v>149</v>
      </c>
      <c r="G160" s="43" t="s">
        <v>31</v>
      </c>
      <c r="H160" s="44" t="s">
        <v>150</v>
      </c>
      <c r="I160" s="45" t="s">
        <v>33</v>
      </c>
      <c r="J160" s="46">
        <v>62.9</v>
      </c>
      <c r="K160" s="47"/>
      <c r="L160" s="47" t="s">
        <v>27</v>
      </c>
      <c r="M160" s="48"/>
      <c r="N160" s="49"/>
      <c r="O160" s="50"/>
      <c r="P160" s="51" t="s">
        <v>19</v>
      </c>
      <c r="Q160" s="50" t="s">
        <v>350</v>
      </c>
      <c r="R160" s="50" t="s">
        <v>349</v>
      </c>
      <c r="S160" s="52">
        <v>15</v>
      </c>
      <c r="T160" s="53">
        <v>0</v>
      </c>
      <c r="U160" s="54">
        <v>14</v>
      </c>
      <c r="V160" s="55"/>
      <c r="W160" s="50">
        <v>-1</v>
      </c>
      <c r="X160" s="50"/>
      <c r="Y160" s="56">
        <v>0</v>
      </c>
      <c r="Z160" s="75"/>
      <c r="AA160" s="73">
        <f t="shared" si="19"/>
        <v>0</v>
      </c>
      <c r="AB160" s="76" t="str">
        <f t="shared" si="20"/>
        <v>OK</v>
      </c>
    </row>
    <row r="161" spans="1:28" ht="21.95" hidden="1" customHeight="1" x14ac:dyDescent="0.25">
      <c r="A161" s="37">
        <v>6125</v>
      </c>
      <c r="B161" s="38" t="s">
        <v>29</v>
      </c>
      <c r="C161" s="39" t="s">
        <v>34</v>
      </c>
      <c r="D161" s="40" t="s">
        <v>445</v>
      </c>
      <c r="E161" s="41" t="s">
        <v>147</v>
      </c>
      <c r="F161" s="42" t="s">
        <v>151</v>
      </c>
      <c r="G161" s="43" t="s">
        <v>31</v>
      </c>
      <c r="H161" s="44" t="s">
        <v>150</v>
      </c>
      <c r="I161" s="45" t="s">
        <v>33</v>
      </c>
      <c r="J161" s="46">
        <v>62.91</v>
      </c>
      <c r="K161" s="47"/>
      <c r="L161" s="47" t="s">
        <v>27</v>
      </c>
      <c r="M161" s="48"/>
      <c r="N161" s="49"/>
      <c r="O161" s="50"/>
      <c r="P161" s="51" t="s">
        <v>19</v>
      </c>
      <c r="Q161" s="50" t="s">
        <v>350</v>
      </c>
      <c r="R161" s="50" t="s">
        <v>351</v>
      </c>
      <c r="S161" s="52">
        <v>15</v>
      </c>
      <c r="T161" s="53">
        <v>0</v>
      </c>
      <c r="U161" s="54">
        <v>14</v>
      </c>
      <c r="V161" s="55"/>
      <c r="W161" s="50">
        <v>-1</v>
      </c>
      <c r="X161" s="50"/>
      <c r="Y161" s="56">
        <v>0</v>
      </c>
      <c r="Z161" s="75"/>
      <c r="AA161" s="73">
        <f t="shared" si="19"/>
        <v>0</v>
      </c>
      <c r="AB161" s="76" t="str">
        <f t="shared" si="20"/>
        <v>OK</v>
      </c>
    </row>
    <row r="162" spans="1:28" ht="21.95" hidden="1" customHeight="1" x14ac:dyDescent="0.25">
      <c r="A162" s="37">
        <v>6142</v>
      </c>
      <c r="B162" s="38" t="s">
        <v>29</v>
      </c>
      <c r="C162" s="39" t="s">
        <v>34</v>
      </c>
      <c r="D162" s="40" t="s">
        <v>445</v>
      </c>
      <c r="E162" s="41" t="s">
        <v>210</v>
      </c>
      <c r="F162" s="42" t="s">
        <v>211</v>
      </c>
      <c r="G162" s="43" t="s">
        <v>31</v>
      </c>
      <c r="H162" s="44" t="s">
        <v>212</v>
      </c>
      <c r="I162" s="45" t="s">
        <v>116</v>
      </c>
      <c r="J162" s="46">
        <v>47.18</v>
      </c>
      <c r="K162" s="47"/>
      <c r="L162" s="47" t="s">
        <v>27</v>
      </c>
      <c r="M162" s="48"/>
      <c r="N162" s="49"/>
      <c r="O162" s="50"/>
      <c r="P162" s="51" t="s">
        <v>19</v>
      </c>
      <c r="Q162" s="50" t="s">
        <v>358</v>
      </c>
      <c r="R162" s="50" t="s">
        <v>357</v>
      </c>
      <c r="S162" s="52">
        <v>14</v>
      </c>
      <c r="T162" s="53">
        <v>0</v>
      </c>
      <c r="U162" s="54">
        <v>12</v>
      </c>
      <c r="V162" s="55"/>
      <c r="W162" s="50">
        <v>-2</v>
      </c>
      <c r="X162" s="50"/>
      <c r="Y162" s="56">
        <v>0</v>
      </c>
      <c r="Z162" s="75"/>
      <c r="AA162" s="73">
        <f t="shared" si="19"/>
        <v>0</v>
      </c>
      <c r="AB162" s="76" t="str">
        <f t="shared" si="20"/>
        <v>OK</v>
      </c>
    </row>
    <row r="163" spans="1:28" ht="21.95" hidden="1" customHeight="1" x14ac:dyDescent="0.25">
      <c r="A163" s="37">
        <v>6013</v>
      </c>
      <c r="B163" s="38" t="s">
        <v>29</v>
      </c>
      <c r="C163" s="39" t="s">
        <v>34</v>
      </c>
      <c r="D163" s="40" t="s">
        <v>445</v>
      </c>
      <c r="E163" s="41" t="s">
        <v>112</v>
      </c>
      <c r="F163" s="42" t="s">
        <v>161</v>
      </c>
      <c r="G163" s="43" t="s">
        <v>31</v>
      </c>
      <c r="H163" s="44" t="s">
        <v>160</v>
      </c>
      <c r="I163" s="45" t="s">
        <v>42</v>
      </c>
      <c r="J163" s="46">
        <v>47</v>
      </c>
      <c r="K163" s="47"/>
      <c r="L163" s="47" t="s">
        <v>27</v>
      </c>
      <c r="M163" s="48"/>
      <c r="N163" s="49"/>
      <c r="O163" s="50"/>
      <c r="P163" s="51" t="s">
        <v>19</v>
      </c>
      <c r="Q163" s="50" t="s">
        <v>334</v>
      </c>
      <c r="R163" s="50" t="s">
        <v>333</v>
      </c>
      <c r="S163" s="52">
        <v>15</v>
      </c>
      <c r="T163" s="53">
        <v>0</v>
      </c>
      <c r="U163" s="54">
        <v>12</v>
      </c>
      <c r="V163" s="55"/>
      <c r="W163" s="50">
        <v>-3</v>
      </c>
      <c r="X163" s="50"/>
      <c r="Y163" s="56">
        <v>0</v>
      </c>
      <c r="Z163" s="75"/>
      <c r="AA163" s="73">
        <f t="shared" si="19"/>
        <v>0</v>
      </c>
      <c r="AB163" s="76" t="str">
        <f t="shared" si="20"/>
        <v>OK</v>
      </c>
    </row>
    <row r="164" spans="1:28" ht="21.95" hidden="1" customHeight="1" x14ac:dyDescent="0.25">
      <c r="A164" s="37">
        <v>6462</v>
      </c>
      <c r="B164" s="38" t="s">
        <v>29</v>
      </c>
      <c r="C164" s="39" t="s">
        <v>34</v>
      </c>
      <c r="D164" s="40" t="s">
        <v>445</v>
      </c>
      <c r="E164" s="41" t="s">
        <v>188</v>
      </c>
      <c r="F164" s="42" t="s">
        <v>190</v>
      </c>
      <c r="G164" s="43" t="s">
        <v>31</v>
      </c>
      <c r="H164" s="44" t="s">
        <v>191</v>
      </c>
      <c r="I164" s="45" t="s">
        <v>42</v>
      </c>
      <c r="J164" s="46">
        <v>62</v>
      </c>
      <c r="K164" s="47"/>
      <c r="L164" s="47" t="s">
        <v>27</v>
      </c>
      <c r="M164" s="48"/>
      <c r="N164" s="49"/>
      <c r="O164" s="50"/>
      <c r="P164" s="51" t="s">
        <v>19</v>
      </c>
      <c r="Q164" s="50" t="s">
        <v>364</v>
      </c>
      <c r="R164" s="50" t="s">
        <v>363</v>
      </c>
      <c r="S164" s="52">
        <v>15</v>
      </c>
      <c r="T164" s="53">
        <v>0</v>
      </c>
      <c r="U164" s="54">
        <v>12</v>
      </c>
      <c r="V164" s="55"/>
      <c r="W164" s="50">
        <v>-3</v>
      </c>
      <c r="X164" s="50"/>
      <c r="Y164" s="56">
        <v>0</v>
      </c>
      <c r="Z164" s="75"/>
      <c r="AA164" s="73">
        <f t="shared" si="19"/>
        <v>0</v>
      </c>
      <c r="AB164" s="76" t="str">
        <f t="shared" si="20"/>
        <v>OK</v>
      </c>
    </row>
    <row r="165" spans="1:28" ht="21.95" hidden="1" customHeight="1" x14ac:dyDescent="0.25">
      <c r="A165" s="37">
        <v>6161</v>
      </c>
      <c r="B165" s="38" t="s">
        <v>29</v>
      </c>
      <c r="C165" s="39" t="s">
        <v>34</v>
      </c>
      <c r="D165" s="40" t="s">
        <v>445</v>
      </c>
      <c r="E165" s="41" t="s">
        <v>237</v>
      </c>
      <c r="F165" s="42" t="s">
        <v>238</v>
      </c>
      <c r="G165" s="43" t="s">
        <v>31</v>
      </c>
      <c r="H165" s="44" t="s">
        <v>239</v>
      </c>
      <c r="I165" s="45" t="s">
        <v>33</v>
      </c>
      <c r="J165" s="46">
        <v>31.45</v>
      </c>
      <c r="K165" s="47"/>
      <c r="L165" s="47" t="s">
        <v>27</v>
      </c>
      <c r="M165" s="48"/>
      <c r="N165" s="49"/>
      <c r="O165" s="50"/>
      <c r="P165" s="51" t="s">
        <v>19</v>
      </c>
      <c r="Q165" s="50" t="s">
        <v>361</v>
      </c>
      <c r="R165" s="50" t="s">
        <v>360</v>
      </c>
      <c r="S165" s="52">
        <v>14</v>
      </c>
      <c r="T165" s="53">
        <v>0</v>
      </c>
      <c r="U165" s="54">
        <v>14</v>
      </c>
      <c r="V165" s="55"/>
      <c r="W165" s="50">
        <v>0</v>
      </c>
      <c r="X165" s="50"/>
      <c r="Y165" s="56">
        <v>0</v>
      </c>
      <c r="Z165" s="75"/>
      <c r="AA165" s="73">
        <f t="shared" si="19"/>
        <v>0</v>
      </c>
      <c r="AB165" s="76" t="str">
        <f t="shared" si="20"/>
        <v>OK</v>
      </c>
    </row>
    <row r="166" spans="1:28" ht="21.95" hidden="1" customHeight="1" x14ac:dyDescent="0.25">
      <c r="A166" s="37">
        <v>6061</v>
      </c>
      <c r="B166" s="38" t="s">
        <v>29</v>
      </c>
      <c r="C166" s="39" t="s">
        <v>34</v>
      </c>
      <c r="D166" s="40" t="s">
        <v>445</v>
      </c>
      <c r="E166" s="41" t="s">
        <v>136</v>
      </c>
      <c r="F166" s="42" t="s">
        <v>138</v>
      </c>
      <c r="G166" s="43" t="s">
        <v>31</v>
      </c>
      <c r="H166" s="44" t="s">
        <v>137</v>
      </c>
      <c r="I166" s="45" t="s">
        <v>42</v>
      </c>
      <c r="J166" s="46">
        <v>62</v>
      </c>
      <c r="K166" s="47"/>
      <c r="L166" s="47" t="s">
        <v>27</v>
      </c>
      <c r="M166" s="48"/>
      <c r="N166" s="49"/>
      <c r="O166" s="50"/>
      <c r="P166" s="51" t="s">
        <v>19</v>
      </c>
      <c r="Q166" s="50" t="s">
        <v>344</v>
      </c>
      <c r="R166" s="50" t="s">
        <v>343</v>
      </c>
      <c r="S166" s="52">
        <v>15</v>
      </c>
      <c r="T166" s="53">
        <v>0</v>
      </c>
      <c r="U166" s="54">
        <v>14</v>
      </c>
      <c r="V166" s="55"/>
      <c r="W166" s="50">
        <v>-1</v>
      </c>
      <c r="X166" s="50"/>
      <c r="Y166" s="56">
        <v>0</v>
      </c>
      <c r="Z166" s="75"/>
      <c r="AA166" s="73">
        <f t="shared" si="19"/>
        <v>0</v>
      </c>
      <c r="AB166" s="76" t="str">
        <f t="shared" si="20"/>
        <v>OK</v>
      </c>
    </row>
    <row r="167" spans="1:28" ht="21.95" customHeight="1" x14ac:dyDescent="0.25">
      <c r="A167" s="37">
        <v>6130</v>
      </c>
      <c r="B167" s="38" t="s">
        <v>29</v>
      </c>
      <c r="C167" s="39" t="s">
        <v>34</v>
      </c>
      <c r="D167" s="40" t="s">
        <v>445</v>
      </c>
      <c r="E167" s="41" t="s">
        <v>128</v>
      </c>
      <c r="F167" s="42" t="s">
        <v>133</v>
      </c>
      <c r="G167" s="43" t="s">
        <v>41</v>
      </c>
      <c r="H167" s="44" t="s">
        <v>134</v>
      </c>
      <c r="I167" s="45" t="s">
        <v>42</v>
      </c>
      <c r="J167" s="46">
        <v>62</v>
      </c>
      <c r="K167" s="47" t="s">
        <v>17</v>
      </c>
      <c r="L167" s="47" t="s">
        <v>27</v>
      </c>
      <c r="M167" s="48"/>
      <c r="N167" s="49"/>
      <c r="O167" s="50"/>
      <c r="P167" s="51" t="s">
        <v>19</v>
      </c>
      <c r="Q167" s="50" t="s">
        <v>354</v>
      </c>
      <c r="R167" s="50" t="s">
        <v>355</v>
      </c>
      <c r="S167" s="52"/>
      <c r="T167" s="53" t="s">
        <v>502</v>
      </c>
      <c r="U167" s="54">
        <v>5</v>
      </c>
      <c r="V167" s="55"/>
      <c r="W167" s="50">
        <v>5</v>
      </c>
      <c r="X167" s="50"/>
      <c r="Y167" s="56">
        <v>5</v>
      </c>
      <c r="Z167" s="80">
        <f>Y167*J167</f>
        <v>310</v>
      </c>
      <c r="AA167" s="73">
        <f t="shared" si="19"/>
        <v>310</v>
      </c>
      <c r="AB167" s="76" t="str">
        <f t="shared" si="20"/>
        <v>OK</v>
      </c>
    </row>
    <row r="168" spans="1:28" ht="21.95" hidden="1" customHeight="1" x14ac:dyDescent="0.25">
      <c r="A168" s="37">
        <v>6163</v>
      </c>
      <c r="B168" s="38" t="s">
        <v>29</v>
      </c>
      <c r="C168" s="39" t="s">
        <v>34</v>
      </c>
      <c r="D168" s="40" t="s">
        <v>445</v>
      </c>
      <c r="E168" s="41" t="s">
        <v>18</v>
      </c>
      <c r="F168" s="42" t="s">
        <v>500</v>
      </c>
      <c r="G168" s="43" t="s">
        <v>31</v>
      </c>
      <c r="H168" s="44" t="s">
        <v>501</v>
      </c>
      <c r="I168" s="45" t="s">
        <v>482</v>
      </c>
      <c r="J168" s="46">
        <v>63</v>
      </c>
      <c r="K168" s="47" t="s">
        <v>17</v>
      </c>
      <c r="L168" s="47" t="s">
        <v>27</v>
      </c>
      <c r="M168" s="48"/>
      <c r="N168" s="49"/>
      <c r="O168" s="50"/>
      <c r="P168" s="51" t="s">
        <v>19</v>
      </c>
      <c r="Q168" s="50" t="s">
        <v>681</v>
      </c>
      <c r="R168" s="50" t="s">
        <v>677</v>
      </c>
      <c r="S168" s="52">
        <v>10</v>
      </c>
      <c r="T168" s="53">
        <v>0</v>
      </c>
      <c r="U168" s="54">
        <v>10</v>
      </c>
      <c r="V168" s="55"/>
      <c r="W168" s="50">
        <v>0</v>
      </c>
      <c r="X168" s="50"/>
      <c r="Y168" s="56">
        <v>0</v>
      </c>
      <c r="Z168" s="75"/>
      <c r="AA168" s="73">
        <f t="shared" si="19"/>
        <v>0</v>
      </c>
      <c r="AB168" s="76" t="str">
        <f t="shared" si="20"/>
        <v>OK</v>
      </c>
    </row>
    <row r="169" spans="1:28" ht="21.95" hidden="1" customHeight="1" x14ac:dyDescent="0.25">
      <c r="A169" s="37">
        <v>6968</v>
      </c>
      <c r="B169" s="38" t="s">
        <v>29</v>
      </c>
      <c r="C169" s="39" t="s">
        <v>34</v>
      </c>
      <c r="D169" s="40" t="s">
        <v>445</v>
      </c>
      <c r="E169" s="41" t="s">
        <v>200</v>
      </c>
      <c r="F169" s="42" t="s">
        <v>204</v>
      </c>
      <c r="G169" s="43" t="s">
        <v>31</v>
      </c>
      <c r="H169" s="44" t="s">
        <v>205</v>
      </c>
      <c r="I169" s="45" t="s">
        <v>460</v>
      </c>
      <c r="J169" s="46">
        <v>62.91</v>
      </c>
      <c r="K169" s="47" t="s">
        <v>17</v>
      </c>
      <c r="L169" s="47" t="s">
        <v>27</v>
      </c>
      <c r="M169" s="48"/>
      <c r="N169" s="49"/>
      <c r="O169" s="50"/>
      <c r="P169" s="51"/>
      <c r="Q169" s="50" t="s">
        <v>367</v>
      </c>
      <c r="R169" s="50" t="s">
        <v>678</v>
      </c>
      <c r="S169" s="52">
        <v>2</v>
      </c>
      <c r="T169" s="53">
        <v>0</v>
      </c>
      <c r="U169" s="54">
        <v>0</v>
      </c>
      <c r="V169" s="55"/>
      <c r="W169" s="50">
        <v>-2</v>
      </c>
      <c r="X169" s="50">
        <v>1</v>
      </c>
      <c r="Y169" s="56">
        <v>0</v>
      </c>
      <c r="Z169" s="75"/>
      <c r="AA169" s="73">
        <f t="shared" si="19"/>
        <v>0</v>
      </c>
      <c r="AB169" s="76" t="str">
        <f t="shared" si="20"/>
        <v>OK</v>
      </c>
    </row>
    <row r="170" spans="1:28" ht="21.95" hidden="1" customHeight="1" x14ac:dyDescent="0.25">
      <c r="A170" s="37">
        <v>6952</v>
      </c>
      <c r="B170" s="38" t="s">
        <v>29</v>
      </c>
      <c r="C170" s="39" t="s">
        <v>34</v>
      </c>
      <c r="D170" s="40" t="s">
        <v>445</v>
      </c>
      <c r="E170" s="41" t="s">
        <v>75</v>
      </c>
      <c r="F170" s="42" t="s">
        <v>78</v>
      </c>
      <c r="G170" s="43" t="s">
        <v>461</v>
      </c>
      <c r="H170" s="44" t="s">
        <v>66</v>
      </c>
      <c r="I170" s="45" t="s">
        <v>460</v>
      </c>
      <c r="J170" s="46">
        <v>80</v>
      </c>
      <c r="K170" s="47" t="s">
        <v>17</v>
      </c>
      <c r="L170" s="47" t="s">
        <v>27</v>
      </c>
      <c r="M170" s="48"/>
      <c r="N170" s="49"/>
      <c r="O170" s="50"/>
      <c r="P170" s="51"/>
      <c r="Q170" s="50" t="s">
        <v>682</v>
      </c>
      <c r="R170" s="50" t="s">
        <v>679</v>
      </c>
      <c r="S170" s="52"/>
      <c r="T170" s="53">
        <v>0</v>
      </c>
      <c r="U170" s="54">
        <v>0</v>
      </c>
      <c r="V170" s="55"/>
      <c r="W170" s="50">
        <v>0</v>
      </c>
      <c r="X170" s="50"/>
      <c r="Y170" s="56">
        <v>0</v>
      </c>
      <c r="Z170" s="75"/>
      <c r="AA170" s="73">
        <f t="shared" si="19"/>
        <v>0</v>
      </c>
      <c r="AB170" s="76" t="str">
        <f t="shared" si="20"/>
        <v>OK</v>
      </c>
    </row>
    <row r="171" spans="1:28" ht="21.95" hidden="1" customHeight="1" x14ac:dyDescent="0.25">
      <c r="A171" s="37">
        <v>6953</v>
      </c>
      <c r="B171" s="38" t="s">
        <v>29</v>
      </c>
      <c r="C171" s="39" t="s">
        <v>34</v>
      </c>
      <c r="D171" s="40" t="s">
        <v>445</v>
      </c>
      <c r="E171" s="41" t="s">
        <v>75</v>
      </c>
      <c r="F171" s="42" t="s">
        <v>228</v>
      </c>
      <c r="G171" s="43" t="s">
        <v>462</v>
      </c>
      <c r="H171" s="44" t="s">
        <v>66</v>
      </c>
      <c r="I171" s="45" t="s">
        <v>460</v>
      </c>
      <c r="J171" s="46">
        <v>77.27</v>
      </c>
      <c r="K171" s="47" t="s">
        <v>17</v>
      </c>
      <c r="L171" s="47" t="s">
        <v>27</v>
      </c>
      <c r="M171" s="48"/>
      <c r="N171" s="49"/>
      <c r="O171" s="50"/>
      <c r="P171" s="51"/>
      <c r="Q171" s="50" t="s">
        <v>682</v>
      </c>
      <c r="R171" s="50" t="s">
        <v>680</v>
      </c>
      <c r="S171" s="52"/>
      <c r="T171" s="53">
        <v>0</v>
      </c>
      <c r="U171" s="54">
        <v>0</v>
      </c>
      <c r="V171" s="55"/>
      <c r="W171" s="50">
        <v>0</v>
      </c>
      <c r="X171" s="50"/>
      <c r="Y171" s="56">
        <v>0</v>
      </c>
      <c r="Z171" s="75"/>
      <c r="AA171" s="73">
        <f t="shared" si="19"/>
        <v>0</v>
      </c>
      <c r="AB171" s="76" t="str">
        <f t="shared" si="20"/>
        <v>OK</v>
      </c>
    </row>
    <row r="172" spans="1:28" ht="21.95" customHeight="1" x14ac:dyDescent="0.25">
      <c r="A172" s="37">
        <v>6129</v>
      </c>
      <c r="B172" s="38" t="s">
        <v>29</v>
      </c>
      <c r="C172" s="39" t="s">
        <v>16</v>
      </c>
      <c r="D172" s="40" t="s">
        <v>445</v>
      </c>
      <c r="E172" s="41" t="s">
        <v>40</v>
      </c>
      <c r="F172" s="42" t="s">
        <v>49</v>
      </c>
      <c r="G172" s="43" t="s">
        <v>41</v>
      </c>
      <c r="H172" s="44" t="s">
        <v>44</v>
      </c>
      <c r="I172" s="45" t="s">
        <v>42</v>
      </c>
      <c r="J172" s="46">
        <v>94</v>
      </c>
      <c r="K172" s="47"/>
      <c r="L172" s="47" t="s">
        <v>27</v>
      </c>
      <c r="M172" s="48"/>
      <c r="N172" s="49"/>
      <c r="O172" s="50"/>
      <c r="P172" s="51" t="s">
        <v>19</v>
      </c>
      <c r="Q172" s="50" t="s">
        <v>352</v>
      </c>
      <c r="R172" s="50" t="s">
        <v>353</v>
      </c>
      <c r="S172" s="52">
        <v>0</v>
      </c>
      <c r="T172" s="53">
        <v>1</v>
      </c>
      <c r="U172" s="54">
        <v>13</v>
      </c>
      <c r="V172" s="55"/>
      <c r="W172" s="50">
        <v>12</v>
      </c>
      <c r="X172" s="50"/>
      <c r="Y172" s="56">
        <v>12</v>
      </c>
      <c r="Z172" s="80">
        <f t="shared" ref="Z172:Z175" si="21">Y172*J172</f>
        <v>1128</v>
      </c>
      <c r="AA172" s="73">
        <f t="shared" si="19"/>
        <v>1128</v>
      </c>
      <c r="AB172" s="76" t="str">
        <f t="shared" si="20"/>
        <v>OK</v>
      </c>
    </row>
    <row r="173" spans="1:28" ht="21.95" customHeight="1" x14ac:dyDescent="0.25">
      <c r="A173" s="37">
        <v>6463</v>
      </c>
      <c r="B173" s="38" t="s">
        <v>29</v>
      </c>
      <c r="C173" s="39" t="s">
        <v>117</v>
      </c>
      <c r="D173" s="40" t="s">
        <v>445</v>
      </c>
      <c r="E173" s="41" t="s">
        <v>188</v>
      </c>
      <c r="F173" s="57" t="s">
        <v>688</v>
      </c>
      <c r="G173" s="58" t="s">
        <v>58</v>
      </c>
      <c r="H173" s="59" t="s">
        <v>189</v>
      </c>
      <c r="I173" s="60" t="s">
        <v>42</v>
      </c>
      <c r="J173" s="61">
        <v>110</v>
      </c>
      <c r="K173" s="47"/>
      <c r="L173" s="47" t="s">
        <v>27</v>
      </c>
      <c r="M173" s="48"/>
      <c r="N173" s="49"/>
      <c r="O173" s="50"/>
      <c r="P173" s="51"/>
      <c r="Q173" s="50" t="s">
        <v>327</v>
      </c>
      <c r="R173" s="50" t="s">
        <v>689</v>
      </c>
      <c r="S173" s="52"/>
      <c r="T173" s="22"/>
      <c r="U173" s="54">
        <v>2</v>
      </c>
      <c r="V173" s="62"/>
      <c r="W173" s="50">
        <v>2</v>
      </c>
      <c r="X173" s="50"/>
      <c r="Y173" s="56">
        <v>2</v>
      </c>
      <c r="Z173" s="80">
        <f t="shared" si="21"/>
        <v>220</v>
      </c>
      <c r="AA173" s="73">
        <f t="shared" si="19"/>
        <v>220</v>
      </c>
      <c r="AB173" s="76" t="str">
        <f t="shared" si="20"/>
        <v>OK</v>
      </c>
    </row>
    <row r="174" spans="1:28" ht="21.95" customHeight="1" x14ac:dyDescent="0.25">
      <c r="A174" s="37">
        <v>7877</v>
      </c>
      <c r="B174" s="38" t="s">
        <v>29</v>
      </c>
      <c r="C174" s="39" t="s">
        <v>117</v>
      </c>
      <c r="D174" s="40" t="s">
        <v>445</v>
      </c>
      <c r="E174" s="41" t="s">
        <v>210</v>
      </c>
      <c r="F174" s="57" t="s">
        <v>683</v>
      </c>
      <c r="G174" s="58" t="s">
        <v>58</v>
      </c>
      <c r="H174" s="59" t="s">
        <v>684</v>
      </c>
      <c r="I174" s="60" t="s">
        <v>608</v>
      </c>
      <c r="J174" s="61">
        <v>160</v>
      </c>
      <c r="K174" s="47"/>
      <c r="L174" s="47" t="s">
        <v>27</v>
      </c>
      <c r="M174" s="48"/>
      <c r="N174" s="49"/>
      <c r="O174" s="50"/>
      <c r="P174" s="51" t="s">
        <v>19</v>
      </c>
      <c r="Q174" s="50" t="s">
        <v>685</v>
      </c>
      <c r="R174" s="50" t="s">
        <v>686</v>
      </c>
      <c r="S174" s="52" t="s">
        <v>502</v>
      </c>
      <c r="T174" s="53">
        <v>1</v>
      </c>
      <c r="U174" s="54">
        <v>2</v>
      </c>
      <c r="V174" s="55"/>
      <c r="W174" s="50">
        <v>1</v>
      </c>
      <c r="X174" s="50"/>
      <c r="Y174" s="56">
        <v>1</v>
      </c>
      <c r="Z174" s="80">
        <f t="shared" si="21"/>
        <v>160</v>
      </c>
      <c r="AA174" s="73">
        <f t="shared" si="19"/>
        <v>160</v>
      </c>
      <c r="AB174" s="76" t="str">
        <f t="shared" si="20"/>
        <v>OK</v>
      </c>
    </row>
    <row r="175" spans="1:28" ht="21.95" customHeight="1" x14ac:dyDescent="0.25">
      <c r="A175" s="37">
        <v>6784</v>
      </c>
      <c r="B175" s="38" t="s">
        <v>35</v>
      </c>
      <c r="C175" s="39" t="s">
        <v>16</v>
      </c>
      <c r="D175" s="40" t="s">
        <v>445</v>
      </c>
      <c r="E175" s="41" t="s">
        <v>93</v>
      </c>
      <c r="F175" s="42" t="s">
        <v>517</v>
      </c>
      <c r="G175" s="43" t="s">
        <v>41</v>
      </c>
      <c r="H175" s="44" t="s">
        <v>518</v>
      </c>
      <c r="I175" s="45" t="s">
        <v>223</v>
      </c>
      <c r="J175" s="46">
        <v>62.19</v>
      </c>
      <c r="K175" s="47" t="s">
        <v>17</v>
      </c>
      <c r="L175" s="47" t="s">
        <v>27</v>
      </c>
      <c r="M175" s="48"/>
      <c r="N175" s="49"/>
      <c r="O175" s="50"/>
      <c r="P175" s="51" t="s">
        <v>36</v>
      </c>
      <c r="Q175" s="50" t="s">
        <v>709</v>
      </c>
      <c r="R175" s="50" t="s">
        <v>710</v>
      </c>
      <c r="S175" s="52"/>
      <c r="T175" s="52"/>
      <c r="U175" s="54">
        <v>19</v>
      </c>
      <c r="V175" s="50"/>
      <c r="W175" s="50">
        <v>19</v>
      </c>
      <c r="X175" s="50"/>
      <c r="Y175" s="56">
        <v>19</v>
      </c>
      <c r="Z175" s="80">
        <f t="shared" si="21"/>
        <v>1181.6099999999999</v>
      </c>
      <c r="AA175" s="73">
        <f t="shared" si="19"/>
        <v>1181.6099999999999</v>
      </c>
      <c r="AB175" s="76" t="str">
        <f t="shared" si="20"/>
        <v>OK</v>
      </c>
    </row>
    <row r="176" spans="1:28" ht="21.95" hidden="1" customHeight="1" x14ac:dyDescent="0.25">
      <c r="A176" s="37">
        <v>6521</v>
      </c>
      <c r="B176" s="38" t="s">
        <v>35</v>
      </c>
      <c r="C176" s="39" t="s">
        <v>16</v>
      </c>
      <c r="D176" s="40" t="s">
        <v>445</v>
      </c>
      <c r="E176" s="41" t="s">
        <v>143</v>
      </c>
      <c r="F176" s="42" t="s">
        <v>505</v>
      </c>
      <c r="G176" s="43" t="s">
        <v>31</v>
      </c>
      <c r="H176" s="44" t="s">
        <v>145</v>
      </c>
      <c r="I176" s="45" t="s">
        <v>42</v>
      </c>
      <c r="J176" s="46">
        <v>31</v>
      </c>
      <c r="K176" s="47"/>
      <c r="L176" s="47" t="s">
        <v>27</v>
      </c>
      <c r="M176" s="48"/>
      <c r="N176" s="49"/>
      <c r="O176" s="50"/>
      <c r="P176" s="51" t="s">
        <v>36</v>
      </c>
      <c r="Q176" s="50" t="s">
        <v>692</v>
      </c>
      <c r="R176" s="50" t="s">
        <v>693</v>
      </c>
      <c r="S176" s="52">
        <v>17</v>
      </c>
      <c r="T176" s="53">
        <v>2</v>
      </c>
      <c r="U176" s="54">
        <v>19</v>
      </c>
      <c r="V176" s="55"/>
      <c r="W176" s="50">
        <v>0</v>
      </c>
      <c r="X176" s="50"/>
      <c r="Y176" s="56">
        <v>0</v>
      </c>
      <c r="Z176" s="75"/>
      <c r="AA176" s="73">
        <f t="shared" si="19"/>
        <v>0</v>
      </c>
      <c r="AB176" s="76" t="str">
        <f t="shared" si="20"/>
        <v>OK</v>
      </c>
    </row>
    <row r="177" spans="1:28" ht="21.95" customHeight="1" x14ac:dyDescent="0.25">
      <c r="A177" s="37">
        <v>6851</v>
      </c>
      <c r="B177" s="38" t="s">
        <v>35</v>
      </c>
      <c r="C177" s="39" t="s">
        <v>34</v>
      </c>
      <c r="D177" s="40" t="s">
        <v>445</v>
      </c>
      <c r="E177" s="41" t="s">
        <v>84</v>
      </c>
      <c r="F177" s="42" t="s">
        <v>522</v>
      </c>
      <c r="G177" s="43" t="s">
        <v>41</v>
      </c>
      <c r="H177" s="44" t="s">
        <v>114</v>
      </c>
      <c r="I177" s="45" t="s">
        <v>116</v>
      </c>
      <c r="J177" s="46">
        <v>93.29</v>
      </c>
      <c r="K177" s="47"/>
      <c r="L177" s="47" t="s">
        <v>27</v>
      </c>
      <c r="M177" s="48"/>
      <c r="N177" s="49"/>
      <c r="O177" s="50"/>
      <c r="P177" s="51" t="s">
        <v>36</v>
      </c>
      <c r="Q177" s="50" t="s">
        <v>722</v>
      </c>
      <c r="R177" s="50" t="s">
        <v>723</v>
      </c>
      <c r="S177" s="52">
        <v>0</v>
      </c>
      <c r="T177" s="53">
        <v>0</v>
      </c>
      <c r="U177" s="54">
        <v>15</v>
      </c>
      <c r="V177" s="55"/>
      <c r="W177" s="50">
        <v>15</v>
      </c>
      <c r="X177" s="50"/>
      <c r="Y177" s="56">
        <v>15</v>
      </c>
      <c r="Z177" s="80">
        <f t="shared" ref="Z177:Z178" si="22">Y177*J177</f>
        <v>1399.3500000000001</v>
      </c>
      <c r="AA177" s="73">
        <f t="shared" si="19"/>
        <v>1399.3500000000001</v>
      </c>
      <c r="AB177" s="76" t="str">
        <f t="shared" si="20"/>
        <v>OK</v>
      </c>
    </row>
    <row r="178" spans="1:28" ht="21.95" customHeight="1" x14ac:dyDescent="0.25">
      <c r="A178" s="37">
        <v>6541</v>
      </c>
      <c r="B178" s="38" t="s">
        <v>35</v>
      </c>
      <c r="C178" s="39" t="s">
        <v>34</v>
      </c>
      <c r="D178" s="40" t="s">
        <v>445</v>
      </c>
      <c r="E178" s="41" t="s">
        <v>112</v>
      </c>
      <c r="F178" s="42" t="s">
        <v>512</v>
      </c>
      <c r="G178" s="43" t="s">
        <v>31</v>
      </c>
      <c r="H178" s="44" t="s">
        <v>160</v>
      </c>
      <c r="I178" s="45" t="s">
        <v>42</v>
      </c>
      <c r="J178" s="46">
        <v>62.19</v>
      </c>
      <c r="K178" s="47"/>
      <c r="L178" s="47" t="s">
        <v>27</v>
      </c>
      <c r="M178" s="48"/>
      <c r="N178" s="49"/>
      <c r="O178" s="50"/>
      <c r="P178" s="51" t="s">
        <v>36</v>
      </c>
      <c r="Q178" s="50" t="s">
        <v>726</v>
      </c>
      <c r="R178" s="50" t="s">
        <v>702</v>
      </c>
      <c r="S178" s="52">
        <v>12</v>
      </c>
      <c r="T178" s="53">
        <v>0</v>
      </c>
      <c r="U178" s="54">
        <v>14</v>
      </c>
      <c r="V178" s="55"/>
      <c r="W178" s="50">
        <v>2</v>
      </c>
      <c r="X178" s="50"/>
      <c r="Y178" s="56">
        <v>2</v>
      </c>
      <c r="Z178" s="80">
        <f t="shared" si="22"/>
        <v>124.38</v>
      </c>
      <c r="AA178" s="73">
        <f t="shared" si="19"/>
        <v>124.38</v>
      </c>
      <c r="AB178" s="76" t="str">
        <f t="shared" si="20"/>
        <v>OK</v>
      </c>
    </row>
    <row r="179" spans="1:28" ht="21.95" hidden="1" customHeight="1" x14ac:dyDescent="0.25">
      <c r="A179" s="37">
        <v>7055</v>
      </c>
      <c r="B179" s="38" t="s">
        <v>35</v>
      </c>
      <c r="C179" s="39" t="s">
        <v>16</v>
      </c>
      <c r="D179" s="40" t="s">
        <v>445</v>
      </c>
      <c r="E179" s="41" t="s">
        <v>147</v>
      </c>
      <c r="F179" s="42" t="s">
        <v>508</v>
      </c>
      <c r="G179" s="43" t="s">
        <v>31</v>
      </c>
      <c r="H179" s="44" t="s">
        <v>509</v>
      </c>
      <c r="I179" s="45" t="s">
        <v>33</v>
      </c>
      <c r="J179" s="46">
        <v>124.39</v>
      </c>
      <c r="K179" s="47"/>
      <c r="L179" s="47" t="s">
        <v>27</v>
      </c>
      <c r="M179" s="48"/>
      <c r="N179" s="49"/>
      <c r="O179" s="50"/>
      <c r="P179" s="51" t="s">
        <v>36</v>
      </c>
      <c r="Q179" s="50" t="s">
        <v>697</v>
      </c>
      <c r="R179" s="50" t="s">
        <v>698</v>
      </c>
      <c r="S179" s="52">
        <v>17</v>
      </c>
      <c r="T179" s="53">
        <v>2</v>
      </c>
      <c r="U179" s="54">
        <v>19</v>
      </c>
      <c r="V179" s="55"/>
      <c r="W179" s="50">
        <v>0</v>
      </c>
      <c r="X179" s="50"/>
      <c r="Y179" s="56">
        <v>0</v>
      </c>
      <c r="Z179" s="75"/>
      <c r="AA179" s="73">
        <f t="shared" si="19"/>
        <v>0</v>
      </c>
      <c r="AB179" s="76" t="str">
        <f t="shared" si="20"/>
        <v>OK</v>
      </c>
    </row>
    <row r="180" spans="1:28" ht="21.95" customHeight="1" x14ac:dyDescent="0.25">
      <c r="A180" s="37">
        <v>6541</v>
      </c>
      <c r="B180" s="38" t="s">
        <v>35</v>
      </c>
      <c r="C180" s="39" t="s">
        <v>117</v>
      </c>
      <c r="D180" s="40"/>
      <c r="E180" s="41" t="s">
        <v>112</v>
      </c>
      <c r="F180" s="42" t="s">
        <v>739</v>
      </c>
      <c r="G180" s="43" t="s">
        <v>58</v>
      </c>
      <c r="H180" s="44" t="s">
        <v>160</v>
      </c>
      <c r="I180" s="45" t="s">
        <v>477</v>
      </c>
      <c r="J180" s="46">
        <v>62.19</v>
      </c>
      <c r="K180" s="47"/>
      <c r="L180" s="47" t="s">
        <v>27</v>
      </c>
      <c r="M180" s="48"/>
      <c r="N180" s="49"/>
      <c r="O180" s="50"/>
      <c r="P180" s="51"/>
      <c r="Q180" s="50" t="s">
        <v>740</v>
      </c>
      <c r="R180" s="50" t="s">
        <v>741</v>
      </c>
      <c r="S180" s="52"/>
      <c r="T180" s="53">
        <v>0</v>
      </c>
      <c r="U180" s="54">
        <v>1</v>
      </c>
      <c r="V180" s="55"/>
      <c r="W180" s="50">
        <v>1</v>
      </c>
      <c r="X180" s="50"/>
      <c r="Y180" s="56">
        <v>1</v>
      </c>
      <c r="Z180" s="80">
        <f>Y180*J180</f>
        <v>62.19</v>
      </c>
      <c r="AA180" s="73">
        <f t="shared" si="19"/>
        <v>62.19</v>
      </c>
      <c r="AB180" s="76" t="str">
        <f t="shared" si="20"/>
        <v>OK</v>
      </c>
    </row>
    <row r="181" spans="1:28" ht="21.95" hidden="1" customHeight="1" x14ac:dyDescent="0.25">
      <c r="A181" s="37">
        <v>6541</v>
      </c>
      <c r="B181" s="38" t="s">
        <v>35</v>
      </c>
      <c r="C181" s="39" t="s">
        <v>16</v>
      </c>
      <c r="D181" s="40" t="s">
        <v>445</v>
      </c>
      <c r="E181" s="41" t="s">
        <v>112</v>
      </c>
      <c r="F181" s="42" t="s">
        <v>512</v>
      </c>
      <c r="G181" s="43" t="s">
        <v>31</v>
      </c>
      <c r="H181" s="44" t="s">
        <v>160</v>
      </c>
      <c r="I181" s="45" t="s">
        <v>42</v>
      </c>
      <c r="J181" s="46">
        <v>62.19</v>
      </c>
      <c r="K181" s="47"/>
      <c r="L181" s="47" t="s">
        <v>27</v>
      </c>
      <c r="M181" s="48"/>
      <c r="N181" s="49"/>
      <c r="O181" s="50"/>
      <c r="P181" s="51" t="s">
        <v>36</v>
      </c>
      <c r="Q181" s="50" t="s">
        <v>701</v>
      </c>
      <c r="R181" s="50" t="s">
        <v>702</v>
      </c>
      <c r="S181" s="52">
        <v>15</v>
      </c>
      <c r="T181" s="53">
        <v>4</v>
      </c>
      <c r="U181" s="54">
        <v>19</v>
      </c>
      <c r="V181" s="55"/>
      <c r="W181" s="50">
        <v>0</v>
      </c>
      <c r="X181" s="50"/>
      <c r="Y181" s="56">
        <v>0</v>
      </c>
      <c r="Z181" s="75"/>
      <c r="AA181" s="73">
        <f t="shared" si="19"/>
        <v>0</v>
      </c>
      <c r="AB181" s="76" t="str">
        <f t="shared" si="20"/>
        <v>OK</v>
      </c>
    </row>
    <row r="182" spans="1:28" ht="21.95" customHeight="1" x14ac:dyDescent="0.25">
      <c r="A182" s="37">
        <v>6981</v>
      </c>
      <c r="B182" s="38" t="s">
        <v>35</v>
      </c>
      <c r="C182" s="39" t="s">
        <v>16</v>
      </c>
      <c r="D182" s="40" t="s">
        <v>445</v>
      </c>
      <c r="E182" s="41" t="s">
        <v>23</v>
      </c>
      <c r="F182" s="42" t="s">
        <v>506</v>
      </c>
      <c r="G182" s="43" t="s">
        <v>31</v>
      </c>
      <c r="H182" s="44" t="s">
        <v>25</v>
      </c>
      <c r="I182" s="45" t="s">
        <v>33</v>
      </c>
      <c r="J182" s="46">
        <v>31.1</v>
      </c>
      <c r="K182" s="47"/>
      <c r="L182" s="47" t="s">
        <v>27</v>
      </c>
      <c r="M182" s="48"/>
      <c r="N182" s="49"/>
      <c r="O182" s="50"/>
      <c r="P182" s="51" t="s">
        <v>36</v>
      </c>
      <c r="Q182" s="50" t="s">
        <v>694</v>
      </c>
      <c r="R182" s="50" t="s">
        <v>695</v>
      </c>
      <c r="S182" s="52">
        <v>17</v>
      </c>
      <c r="T182" s="52"/>
      <c r="U182" s="54">
        <v>19</v>
      </c>
      <c r="V182" s="50"/>
      <c r="W182" s="50">
        <v>2</v>
      </c>
      <c r="X182" s="50"/>
      <c r="Y182" s="56">
        <v>2</v>
      </c>
      <c r="Z182" s="80">
        <f t="shared" ref="Z182:Z189" si="23">Y182*J182</f>
        <v>62.2</v>
      </c>
      <c r="AA182" s="73">
        <f t="shared" si="19"/>
        <v>62.2</v>
      </c>
      <c r="AB182" s="76" t="str">
        <f t="shared" si="20"/>
        <v>OK</v>
      </c>
    </row>
    <row r="183" spans="1:28" ht="21.95" customHeight="1" x14ac:dyDescent="0.25">
      <c r="A183" s="37">
        <v>6981</v>
      </c>
      <c r="B183" s="38" t="s">
        <v>35</v>
      </c>
      <c r="C183" s="39" t="s">
        <v>34</v>
      </c>
      <c r="D183" s="40" t="s">
        <v>445</v>
      </c>
      <c r="E183" s="41" t="s">
        <v>23</v>
      </c>
      <c r="F183" s="42" t="s">
        <v>506</v>
      </c>
      <c r="G183" s="43" t="s">
        <v>31</v>
      </c>
      <c r="H183" s="44" t="s">
        <v>25</v>
      </c>
      <c r="I183" s="45" t="s">
        <v>33</v>
      </c>
      <c r="J183" s="46">
        <v>31.1</v>
      </c>
      <c r="K183" s="47"/>
      <c r="L183" s="47" t="s">
        <v>27</v>
      </c>
      <c r="M183" s="48"/>
      <c r="N183" s="49"/>
      <c r="O183" s="50"/>
      <c r="P183" s="51" t="s">
        <v>36</v>
      </c>
      <c r="Q183" s="50" t="s">
        <v>721</v>
      </c>
      <c r="R183" s="50" t="s">
        <v>695</v>
      </c>
      <c r="S183" s="52">
        <v>12</v>
      </c>
      <c r="T183" s="52"/>
      <c r="U183" s="54">
        <v>15</v>
      </c>
      <c r="V183" s="50"/>
      <c r="W183" s="50">
        <v>3</v>
      </c>
      <c r="X183" s="50"/>
      <c r="Y183" s="56">
        <v>3</v>
      </c>
      <c r="Z183" s="80">
        <f t="shared" si="23"/>
        <v>93.300000000000011</v>
      </c>
      <c r="AA183" s="73">
        <f t="shared" si="19"/>
        <v>93.300000000000011</v>
      </c>
      <c r="AB183" s="76" t="str">
        <f t="shared" si="20"/>
        <v>OK</v>
      </c>
    </row>
    <row r="184" spans="1:28" ht="21.95" customHeight="1" x14ac:dyDescent="0.25">
      <c r="A184" s="37" t="s">
        <v>503</v>
      </c>
      <c r="B184" s="38" t="s">
        <v>35</v>
      </c>
      <c r="C184" s="39" t="s">
        <v>16</v>
      </c>
      <c r="D184" s="40" t="s">
        <v>445</v>
      </c>
      <c r="E184" s="41" t="s">
        <v>68</v>
      </c>
      <c r="F184" s="42" t="s">
        <v>504</v>
      </c>
      <c r="G184" s="43" t="s">
        <v>169</v>
      </c>
      <c r="H184" s="44" t="s">
        <v>168</v>
      </c>
      <c r="I184" s="45" t="s">
        <v>33</v>
      </c>
      <c r="J184" s="46">
        <v>155.47999999999999</v>
      </c>
      <c r="K184" s="47"/>
      <c r="L184" s="47" t="s">
        <v>27</v>
      </c>
      <c r="M184" s="48"/>
      <c r="N184" s="49"/>
      <c r="O184" s="50"/>
      <c r="P184" s="51"/>
      <c r="Q184" s="50" t="s">
        <v>690</v>
      </c>
      <c r="R184" s="50" t="s">
        <v>691</v>
      </c>
      <c r="S184" s="52">
        <v>17</v>
      </c>
      <c r="T184" s="52"/>
      <c r="U184" s="54">
        <v>19</v>
      </c>
      <c r="V184" s="50"/>
      <c r="W184" s="50">
        <v>2</v>
      </c>
      <c r="X184" s="50"/>
      <c r="Y184" s="56">
        <v>2</v>
      </c>
      <c r="Z184" s="80">
        <f t="shared" si="23"/>
        <v>310.95999999999998</v>
      </c>
      <c r="AA184" s="73">
        <f t="shared" si="19"/>
        <v>310.95999999999998</v>
      </c>
      <c r="AB184" s="76" t="str">
        <f t="shared" si="20"/>
        <v>OK</v>
      </c>
    </row>
    <row r="185" spans="1:28" ht="21.95" customHeight="1" x14ac:dyDescent="0.25">
      <c r="A185" s="37" t="s">
        <v>503</v>
      </c>
      <c r="B185" s="38" t="s">
        <v>35</v>
      </c>
      <c r="C185" s="39" t="s">
        <v>34</v>
      </c>
      <c r="D185" s="40" t="s">
        <v>445</v>
      </c>
      <c r="E185" s="41" t="s">
        <v>68</v>
      </c>
      <c r="F185" s="42" t="s">
        <v>504</v>
      </c>
      <c r="G185" s="43" t="s">
        <v>169</v>
      </c>
      <c r="H185" s="44" t="s">
        <v>168</v>
      </c>
      <c r="I185" s="45" t="s">
        <v>33</v>
      </c>
      <c r="J185" s="46">
        <v>155.47999999999999</v>
      </c>
      <c r="K185" s="47"/>
      <c r="L185" s="47" t="s">
        <v>27</v>
      </c>
      <c r="M185" s="48"/>
      <c r="N185" s="49"/>
      <c r="O185" s="50"/>
      <c r="P185" s="51" t="s">
        <v>36</v>
      </c>
      <c r="Q185" s="50" t="s">
        <v>719</v>
      </c>
      <c r="R185" s="50" t="s">
        <v>691</v>
      </c>
      <c r="S185" s="52">
        <v>12</v>
      </c>
      <c r="T185" s="52"/>
      <c r="U185" s="54">
        <v>15</v>
      </c>
      <c r="V185" s="50"/>
      <c r="W185" s="50">
        <v>3</v>
      </c>
      <c r="X185" s="50"/>
      <c r="Y185" s="56">
        <v>3</v>
      </c>
      <c r="Z185" s="80">
        <f t="shared" si="23"/>
        <v>466.43999999999994</v>
      </c>
      <c r="AA185" s="73">
        <f t="shared" si="19"/>
        <v>466.43999999999994</v>
      </c>
      <c r="AB185" s="76" t="str">
        <f t="shared" si="20"/>
        <v>OK</v>
      </c>
    </row>
    <row r="186" spans="1:28" ht="21.95" customHeight="1" x14ac:dyDescent="0.25">
      <c r="A186" s="37">
        <v>6519</v>
      </c>
      <c r="B186" s="38" t="s">
        <v>35</v>
      </c>
      <c r="C186" s="39" t="s">
        <v>16</v>
      </c>
      <c r="D186" s="40" t="s">
        <v>445</v>
      </c>
      <c r="E186" s="41" t="s">
        <v>136</v>
      </c>
      <c r="F186" s="42" t="s">
        <v>516</v>
      </c>
      <c r="G186" s="43" t="s">
        <v>31</v>
      </c>
      <c r="H186" s="44" t="s">
        <v>139</v>
      </c>
      <c r="I186" s="45" t="s">
        <v>42</v>
      </c>
      <c r="J186" s="46">
        <v>62.19</v>
      </c>
      <c r="K186" s="47"/>
      <c r="L186" s="47" t="s">
        <v>27</v>
      </c>
      <c r="M186" s="48"/>
      <c r="N186" s="49"/>
      <c r="O186" s="50"/>
      <c r="P186" s="51" t="s">
        <v>36</v>
      </c>
      <c r="Q186" s="50" t="s">
        <v>707</v>
      </c>
      <c r="R186" s="50" t="s">
        <v>708</v>
      </c>
      <c r="S186" s="52">
        <v>17</v>
      </c>
      <c r="T186" s="53">
        <v>1</v>
      </c>
      <c r="U186" s="54">
        <v>19</v>
      </c>
      <c r="V186" s="55"/>
      <c r="W186" s="50">
        <v>1</v>
      </c>
      <c r="X186" s="50"/>
      <c r="Y186" s="56">
        <v>1</v>
      </c>
      <c r="Z186" s="80">
        <f t="shared" si="23"/>
        <v>62.19</v>
      </c>
      <c r="AA186" s="73">
        <f t="shared" si="19"/>
        <v>62.19</v>
      </c>
      <c r="AB186" s="76" t="str">
        <f t="shared" si="20"/>
        <v>OK</v>
      </c>
    </row>
    <row r="187" spans="1:28" ht="21.95" customHeight="1" x14ac:dyDescent="0.25">
      <c r="A187" s="37">
        <v>6519</v>
      </c>
      <c r="B187" s="38" t="s">
        <v>35</v>
      </c>
      <c r="C187" s="39" t="s">
        <v>34</v>
      </c>
      <c r="D187" s="40" t="s">
        <v>445</v>
      </c>
      <c r="E187" s="41" t="s">
        <v>136</v>
      </c>
      <c r="F187" s="42" t="s">
        <v>516</v>
      </c>
      <c r="G187" s="43" t="s">
        <v>31</v>
      </c>
      <c r="H187" s="44" t="s">
        <v>139</v>
      </c>
      <c r="I187" s="45" t="s">
        <v>42</v>
      </c>
      <c r="J187" s="46">
        <v>62.19</v>
      </c>
      <c r="K187" s="47"/>
      <c r="L187" s="47" t="s">
        <v>27</v>
      </c>
      <c r="M187" s="48"/>
      <c r="N187" s="49"/>
      <c r="O187" s="50"/>
      <c r="P187" s="51" t="s">
        <v>36</v>
      </c>
      <c r="Q187" s="50" t="s">
        <v>729</v>
      </c>
      <c r="R187" s="50" t="s">
        <v>708</v>
      </c>
      <c r="S187" s="52">
        <v>12</v>
      </c>
      <c r="T187" s="52"/>
      <c r="U187" s="54">
        <v>15</v>
      </c>
      <c r="V187" s="50"/>
      <c r="W187" s="50">
        <v>3</v>
      </c>
      <c r="X187" s="50"/>
      <c r="Y187" s="56">
        <v>3</v>
      </c>
      <c r="Z187" s="80">
        <f t="shared" si="23"/>
        <v>186.57</v>
      </c>
      <c r="AA187" s="73">
        <f t="shared" si="19"/>
        <v>186.57</v>
      </c>
      <c r="AB187" s="76" t="str">
        <f t="shared" si="20"/>
        <v>OK</v>
      </c>
    </row>
    <row r="188" spans="1:28" ht="21.95" customHeight="1" x14ac:dyDescent="0.25">
      <c r="A188" s="37">
        <v>6698</v>
      </c>
      <c r="B188" s="38" t="s">
        <v>35</v>
      </c>
      <c r="C188" s="39" t="s">
        <v>16</v>
      </c>
      <c r="D188" s="40" t="s">
        <v>445</v>
      </c>
      <c r="E188" s="41" t="s">
        <v>18</v>
      </c>
      <c r="F188" s="42" t="s">
        <v>519</v>
      </c>
      <c r="G188" s="43" t="s">
        <v>31</v>
      </c>
      <c r="H188" s="44" t="s">
        <v>501</v>
      </c>
      <c r="I188" s="45" t="s">
        <v>482</v>
      </c>
      <c r="J188" s="46">
        <v>62.1</v>
      </c>
      <c r="K188" s="47" t="s">
        <v>17</v>
      </c>
      <c r="L188" s="47" t="s">
        <v>27</v>
      </c>
      <c r="M188" s="48"/>
      <c r="N188" s="49"/>
      <c r="O188" s="50"/>
      <c r="P188" s="51" t="s">
        <v>36</v>
      </c>
      <c r="Q188" s="50" t="s">
        <v>711</v>
      </c>
      <c r="R188" s="50" t="s">
        <v>712</v>
      </c>
      <c r="S188" s="52">
        <v>9</v>
      </c>
      <c r="T188" s="52"/>
      <c r="U188" s="54">
        <v>10</v>
      </c>
      <c r="V188" s="50"/>
      <c r="W188" s="50">
        <v>1</v>
      </c>
      <c r="X188" s="50"/>
      <c r="Y188" s="56">
        <v>1</v>
      </c>
      <c r="Z188" s="80">
        <f t="shared" si="23"/>
        <v>62.1</v>
      </c>
      <c r="AA188" s="73">
        <f t="shared" si="19"/>
        <v>62.1</v>
      </c>
      <c r="AB188" s="76" t="str">
        <f t="shared" si="20"/>
        <v>OK</v>
      </c>
    </row>
    <row r="189" spans="1:28" ht="21.95" customHeight="1" x14ac:dyDescent="0.25">
      <c r="A189" s="37">
        <v>6698</v>
      </c>
      <c r="B189" s="38" t="s">
        <v>35</v>
      </c>
      <c r="C189" s="39" t="s">
        <v>34</v>
      </c>
      <c r="D189" s="40" t="s">
        <v>445</v>
      </c>
      <c r="E189" s="41" t="s">
        <v>18</v>
      </c>
      <c r="F189" s="42" t="s">
        <v>519</v>
      </c>
      <c r="G189" s="43" t="s">
        <v>31</v>
      </c>
      <c r="H189" s="44" t="s">
        <v>501</v>
      </c>
      <c r="I189" s="45" t="s">
        <v>482</v>
      </c>
      <c r="J189" s="46">
        <v>62.1</v>
      </c>
      <c r="K189" s="47" t="s">
        <v>17</v>
      </c>
      <c r="L189" s="47" t="s">
        <v>27</v>
      </c>
      <c r="M189" s="48"/>
      <c r="N189" s="49"/>
      <c r="O189" s="50"/>
      <c r="P189" s="51" t="s">
        <v>36</v>
      </c>
      <c r="Q189" s="50" t="s">
        <v>732</v>
      </c>
      <c r="R189" s="50" t="s">
        <v>712</v>
      </c>
      <c r="S189" s="52">
        <v>10</v>
      </c>
      <c r="T189" s="53">
        <v>0</v>
      </c>
      <c r="U189" s="54">
        <v>11</v>
      </c>
      <c r="V189" s="55"/>
      <c r="W189" s="50">
        <v>1</v>
      </c>
      <c r="X189" s="50"/>
      <c r="Y189" s="56">
        <v>1</v>
      </c>
      <c r="Z189" s="80">
        <f t="shared" si="23"/>
        <v>62.1</v>
      </c>
      <c r="AA189" s="73">
        <f t="shared" si="19"/>
        <v>62.1</v>
      </c>
      <c r="AB189" s="76" t="str">
        <f t="shared" si="20"/>
        <v>OK</v>
      </c>
    </row>
    <row r="190" spans="1:28" ht="21.95" hidden="1" customHeight="1" x14ac:dyDescent="0.25">
      <c r="A190" s="37" t="s">
        <v>162</v>
      </c>
      <c r="B190" s="38" t="s">
        <v>35</v>
      </c>
      <c r="C190" s="39" t="s">
        <v>55</v>
      </c>
      <c r="D190" s="40" t="s">
        <v>445</v>
      </c>
      <c r="E190" s="41" t="s">
        <v>112</v>
      </c>
      <c r="F190" s="42" t="s">
        <v>163</v>
      </c>
      <c r="G190" s="43" t="s">
        <v>58</v>
      </c>
      <c r="H190" s="44" t="s">
        <v>160</v>
      </c>
      <c r="I190" s="45" t="s">
        <v>42</v>
      </c>
      <c r="J190" s="46">
        <v>105</v>
      </c>
      <c r="K190" s="47"/>
      <c r="L190" s="47" t="s">
        <v>27</v>
      </c>
      <c r="M190" s="48"/>
      <c r="N190" s="49"/>
      <c r="O190" s="50"/>
      <c r="P190" s="51" t="s">
        <v>36</v>
      </c>
      <c r="Q190" s="50" t="s">
        <v>369</v>
      </c>
      <c r="R190" s="50" t="s">
        <v>717</v>
      </c>
      <c r="S190" s="52">
        <v>0</v>
      </c>
      <c r="T190" s="53">
        <v>0</v>
      </c>
      <c r="U190" s="54">
        <v>0</v>
      </c>
      <c r="V190" s="55"/>
      <c r="W190" s="50">
        <v>0</v>
      </c>
      <c r="X190" s="50"/>
      <c r="Y190" s="56">
        <v>0</v>
      </c>
      <c r="Z190" s="75"/>
      <c r="AA190" s="73">
        <f t="shared" si="19"/>
        <v>0</v>
      </c>
      <c r="AB190" s="76" t="str">
        <f t="shared" si="20"/>
        <v>OK</v>
      </c>
    </row>
    <row r="191" spans="1:28" ht="21.95" hidden="1" customHeight="1" x14ac:dyDescent="0.25">
      <c r="A191" s="37">
        <v>6559</v>
      </c>
      <c r="B191" s="38" t="s">
        <v>35</v>
      </c>
      <c r="C191" s="39" t="s">
        <v>55</v>
      </c>
      <c r="D191" s="40" t="s">
        <v>445</v>
      </c>
      <c r="E191" s="41" t="s">
        <v>188</v>
      </c>
      <c r="F191" s="42" t="s">
        <v>193</v>
      </c>
      <c r="G191" s="43" t="s">
        <v>58</v>
      </c>
      <c r="H191" s="44" t="s">
        <v>192</v>
      </c>
      <c r="I191" s="45" t="s">
        <v>42</v>
      </c>
      <c r="J191" s="46">
        <v>62.19</v>
      </c>
      <c r="K191" s="47"/>
      <c r="L191" s="47" t="s">
        <v>27</v>
      </c>
      <c r="M191" s="48"/>
      <c r="N191" s="49"/>
      <c r="O191" s="50"/>
      <c r="P191" s="51" t="s">
        <v>36</v>
      </c>
      <c r="Q191" s="50" t="s">
        <v>371</v>
      </c>
      <c r="R191" s="50" t="s">
        <v>718</v>
      </c>
      <c r="S191" s="52">
        <v>0</v>
      </c>
      <c r="T191" s="22"/>
      <c r="U191" s="54">
        <v>0</v>
      </c>
      <c r="V191" s="62"/>
      <c r="W191" s="50">
        <v>0</v>
      </c>
      <c r="X191" s="50"/>
      <c r="Y191" s="56">
        <v>0</v>
      </c>
      <c r="Z191" s="75"/>
      <c r="AA191" s="73">
        <f t="shared" si="19"/>
        <v>0</v>
      </c>
      <c r="AB191" s="76" t="str">
        <f t="shared" si="20"/>
        <v>OK</v>
      </c>
    </row>
    <row r="192" spans="1:28" ht="21.95" customHeight="1" x14ac:dyDescent="0.25">
      <c r="A192" s="37">
        <v>6521</v>
      </c>
      <c r="B192" s="38" t="s">
        <v>35</v>
      </c>
      <c r="C192" s="39" t="s">
        <v>34</v>
      </c>
      <c r="D192" s="40" t="s">
        <v>445</v>
      </c>
      <c r="E192" s="41" t="s">
        <v>143</v>
      </c>
      <c r="F192" s="42" t="s">
        <v>505</v>
      </c>
      <c r="G192" s="43" t="s">
        <v>31</v>
      </c>
      <c r="H192" s="44" t="s">
        <v>145</v>
      </c>
      <c r="I192" s="45" t="s">
        <v>42</v>
      </c>
      <c r="J192" s="46">
        <v>31</v>
      </c>
      <c r="K192" s="47"/>
      <c r="L192" s="47" t="s">
        <v>27</v>
      </c>
      <c r="M192" s="48"/>
      <c r="N192" s="49"/>
      <c r="O192" s="50"/>
      <c r="P192" s="51" t="s">
        <v>36</v>
      </c>
      <c r="Q192" s="50" t="s">
        <v>720</v>
      </c>
      <c r="R192" s="50" t="s">
        <v>693</v>
      </c>
      <c r="S192" s="52">
        <v>12</v>
      </c>
      <c r="T192" s="53">
        <v>0</v>
      </c>
      <c r="U192" s="54">
        <v>15</v>
      </c>
      <c r="V192" s="55"/>
      <c r="W192" s="50">
        <v>3</v>
      </c>
      <c r="X192" s="50"/>
      <c r="Y192" s="56">
        <v>3</v>
      </c>
      <c r="Z192" s="80">
        <f t="shared" ref="Z192:Z204" si="24">Y192*J192</f>
        <v>93</v>
      </c>
      <c r="AA192" s="73">
        <f t="shared" si="19"/>
        <v>93</v>
      </c>
      <c r="AB192" s="76" t="str">
        <f t="shared" si="20"/>
        <v>OK</v>
      </c>
    </row>
    <row r="193" spans="1:28" ht="21.95" customHeight="1" x14ac:dyDescent="0.25">
      <c r="A193" s="37">
        <v>7055</v>
      </c>
      <c r="B193" s="38" t="s">
        <v>35</v>
      </c>
      <c r="C193" s="39" t="s">
        <v>34</v>
      </c>
      <c r="D193" s="40" t="s">
        <v>445</v>
      </c>
      <c r="E193" s="41" t="s">
        <v>147</v>
      </c>
      <c r="F193" s="42" t="s">
        <v>508</v>
      </c>
      <c r="G193" s="43" t="s">
        <v>31</v>
      </c>
      <c r="H193" s="44" t="s">
        <v>509</v>
      </c>
      <c r="I193" s="45" t="s">
        <v>33</v>
      </c>
      <c r="J193" s="46">
        <v>124.39</v>
      </c>
      <c r="K193" s="47"/>
      <c r="L193" s="47" t="s">
        <v>27</v>
      </c>
      <c r="M193" s="48"/>
      <c r="N193" s="49"/>
      <c r="O193" s="50"/>
      <c r="P193" s="51" t="s">
        <v>36</v>
      </c>
      <c r="Q193" s="50" t="s">
        <v>724</v>
      </c>
      <c r="R193" s="50" t="s">
        <v>698</v>
      </c>
      <c r="S193" s="52">
        <v>12</v>
      </c>
      <c r="T193" s="53">
        <v>0</v>
      </c>
      <c r="U193" s="54">
        <v>15</v>
      </c>
      <c r="V193" s="55"/>
      <c r="W193" s="50">
        <v>3</v>
      </c>
      <c r="X193" s="50"/>
      <c r="Y193" s="56">
        <v>3</v>
      </c>
      <c r="Z193" s="80">
        <f t="shared" si="24"/>
        <v>373.17</v>
      </c>
      <c r="AA193" s="73">
        <f t="shared" si="19"/>
        <v>373.17</v>
      </c>
      <c r="AB193" s="76" t="str">
        <f t="shared" si="20"/>
        <v>OK</v>
      </c>
    </row>
    <row r="194" spans="1:28" ht="21.95" customHeight="1" x14ac:dyDescent="0.25">
      <c r="A194" s="37">
        <v>6513</v>
      </c>
      <c r="B194" s="38" t="s">
        <v>35</v>
      </c>
      <c r="C194" s="39" t="s">
        <v>34</v>
      </c>
      <c r="D194" s="40" t="s">
        <v>445</v>
      </c>
      <c r="E194" s="41" t="s">
        <v>128</v>
      </c>
      <c r="F194" s="42" t="s">
        <v>524</v>
      </c>
      <c r="G194" s="43" t="s">
        <v>41</v>
      </c>
      <c r="H194" s="44" t="s">
        <v>523</v>
      </c>
      <c r="I194" s="45" t="s">
        <v>42</v>
      </c>
      <c r="J194" s="46">
        <v>62.19</v>
      </c>
      <c r="K194" s="47" t="s">
        <v>17</v>
      </c>
      <c r="L194" s="47" t="s">
        <v>27</v>
      </c>
      <c r="M194" s="48"/>
      <c r="N194" s="49"/>
      <c r="O194" s="50"/>
      <c r="P194" s="51" t="s">
        <v>36</v>
      </c>
      <c r="Q194" s="50" t="s">
        <v>730</v>
      </c>
      <c r="R194" s="50" t="s">
        <v>731</v>
      </c>
      <c r="S194" s="52">
        <v>0</v>
      </c>
      <c r="T194" s="52"/>
      <c r="U194" s="54">
        <v>6</v>
      </c>
      <c r="V194" s="50"/>
      <c r="W194" s="50">
        <v>6</v>
      </c>
      <c r="X194" s="50"/>
      <c r="Y194" s="56">
        <v>6</v>
      </c>
      <c r="Z194" s="80">
        <f t="shared" si="24"/>
        <v>373.14</v>
      </c>
      <c r="AA194" s="73">
        <f t="shared" si="19"/>
        <v>373.14</v>
      </c>
      <c r="AB194" s="76" t="str">
        <f t="shared" si="20"/>
        <v>OK</v>
      </c>
    </row>
    <row r="195" spans="1:28" ht="21.95" customHeight="1" x14ac:dyDescent="0.25">
      <c r="A195" s="37">
        <v>6476</v>
      </c>
      <c r="B195" s="38" t="s">
        <v>35</v>
      </c>
      <c r="C195" s="39" t="s">
        <v>16</v>
      </c>
      <c r="D195" s="40" t="s">
        <v>445</v>
      </c>
      <c r="E195" s="41" t="s">
        <v>40</v>
      </c>
      <c r="F195" s="42" t="s">
        <v>50</v>
      </c>
      <c r="G195" s="43" t="s">
        <v>41</v>
      </c>
      <c r="H195" s="44" t="s">
        <v>44</v>
      </c>
      <c r="I195" s="45" t="s">
        <v>42</v>
      </c>
      <c r="J195" s="46">
        <v>93.29</v>
      </c>
      <c r="K195" s="47"/>
      <c r="L195" s="47" t="s">
        <v>27</v>
      </c>
      <c r="M195" s="48"/>
      <c r="N195" s="49"/>
      <c r="O195" s="50"/>
      <c r="P195" s="51" t="s">
        <v>36</v>
      </c>
      <c r="Q195" s="50" t="s">
        <v>370</v>
      </c>
      <c r="R195" s="50" t="s">
        <v>696</v>
      </c>
      <c r="S195" s="52">
        <v>0</v>
      </c>
      <c r="T195" s="53" t="s">
        <v>507</v>
      </c>
      <c r="U195" s="54">
        <v>19</v>
      </c>
      <c r="V195" s="55"/>
      <c r="W195" s="50">
        <v>19</v>
      </c>
      <c r="X195" s="50"/>
      <c r="Y195" s="56">
        <v>19</v>
      </c>
      <c r="Z195" s="80">
        <f t="shared" si="24"/>
        <v>1772.5100000000002</v>
      </c>
      <c r="AA195" s="73">
        <f t="shared" si="19"/>
        <v>1772.5100000000002</v>
      </c>
      <c r="AB195" s="76" t="str">
        <f t="shared" si="20"/>
        <v>OK</v>
      </c>
    </row>
    <row r="196" spans="1:28" ht="21.95" customHeight="1" x14ac:dyDescent="0.25">
      <c r="A196" s="37">
        <v>6559</v>
      </c>
      <c r="B196" s="38" t="s">
        <v>35</v>
      </c>
      <c r="C196" s="39" t="s">
        <v>16</v>
      </c>
      <c r="D196" s="40" t="s">
        <v>445</v>
      </c>
      <c r="E196" s="41" t="s">
        <v>188</v>
      </c>
      <c r="F196" s="42" t="s">
        <v>513</v>
      </c>
      <c r="G196" s="43" t="s">
        <v>31</v>
      </c>
      <c r="H196" s="44" t="s">
        <v>192</v>
      </c>
      <c r="I196" s="45" t="s">
        <v>42</v>
      </c>
      <c r="J196" s="46">
        <v>62.19</v>
      </c>
      <c r="K196" s="47"/>
      <c r="L196" s="47" t="s">
        <v>27</v>
      </c>
      <c r="M196" s="48"/>
      <c r="N196" s="49"/>
      <c r="O196" s="50"/>
      <c r="P196" s="51" t="s">
        <v>36</v>
      </c>
      <c r="Q196" s="50" t="s">
        <v>703</v>
      </c>
      <c r="R196" s="50" t="s">
        <v>704</v>
      </c>
      <c r="S196" s="52">
        <v>15</v>
      </c>
      <c r="T196" s="52"/>
      <c r="U196" s="54">
        <v>19</v>
      </c>
      <c r="V196" s="50"/>
      <c r="W196" s="50">
        <v>4</v>
      </c>
      <c r="X196" s="50"/>
      <c r="Y196" s="56">
        <v>4</v>
      </c>
      <c r="Z196" s="80">
        <f t="shared" si="24"/>
        <v>248.76</v>
      </c>
      <c r="AA196" s="73">
        <f t="shared" si="19"/>
        <v>248.76</v>
      </c>
      <c r="AB196" s="76" t="str">
        <f t="shared" si="20"/>
        <v>OK</v>
      </c>
    </row>
    <row r="197" spans="1:28" ht="21.95" customHeight="1" x14ac:dyDescent="0.25">
      <c r="A197" s="37">
        <v>6559</v>
      </c>
      <c r="B197" s="38" t="s">
        <v>35</v>
      </c>
      <c r="C197" s="39" t="s">
        <v>34</v>
      </c>
      <c r="D197" s="40" t="s">
        <v>445</v>
      </c>
      <c r="E197" s="41" t="s">
        <v>188</v>
      </c>
      <c r="F197" s="42" t="s">
        <v>513</v>
      </c>
      <c r="G197" s="43" t="s">
        <v>31</v>
      </c>
      <c r="H197" s="44" t="s">
        <v>192</v>
      </c>
      <c r="I197" s="45" t="s">
        <v>42</v>
      </c>
      <c r="J197" s="46">
        <v>62.19</v>
      </c>
      <c r="K197" s="47"/>
      <c r="L197" s="47" t="s">
        <v>27</v>
      </c>
      <c r="M197" s="48"/>
      <c r="N197" s="49"/>
      <c r="O197" s="50"/>
      <c r="P197" s="51" t="s">
        <v>36</v>
      </c>
      <c r="Q197" s="50" t="s">
        <v>727</v>
      </c>
      <c r="R197" s="50" t="s">
        <v>704</v>
      </c>
      <c r="S197" s="52">
        <v>12</v>
      </c>
      <c r="T197" s="52"/>
      <c r="U197" s="54">
        <v>14</v>
      </c>
      <c r="V197" s="50"/>
      <c r="W197" s="50">
        <v>2</v>
      </c>
      <c r="X197" s="50"/>
      <c r="Y197" s="56">
        <v>2</v>
      </c>
      <c r="Z197" s="80">
        <f t="shared" si="24"/>
        <v>124.38</v>
      </c>
      <c r="AA197" s="73">
        <f t="shared" ref="AA197:AA260" si="25">Y197*J197</f>
        <v>124.38</v>
      </c>
      <c r="AB197" s="76" t="str">
        <f t="shared" si="20"/>
        <v>OK</v>
      </c>
    </row>
    <row r="198" spans="1:28" ht="21.95" customHeight="1" x14ac:dyDescent="0.25">
      <c r="A198" s="37">
        <v>6559</v>
      </c>
      <c r="B198" s="38" t="s">
        <v>35</v>
      </c>
      <c r="C198" s="39" t="s">
        <v>525</v>
      </c>
      <c r="D198" s="40" t="s">
        <v>445</v>
      </c>
      <c r="E198" s="41" t="s">
        <v>188</v>
      </c>
      <c r="F198" s="42" t="s">
        <v>193</v>
      </c>
      <c r="G198" s="43" t="s">
        <v>58</v>
      </c>
      <c r="H198" s="44" t="s">
        <v>192</v>
      </c>
      <c r="I198" s="45" t="s">
        <v>42</v>
      </c>
      <c r="J198" s="46">
        <v>62.19</v>
      </c>
      <c r="K198" s="47"/>
      <c r="L198" s="47" t="s">
        <v>27</v>
      </c>
      <c r="M198" s="48"/>
      <c r="N198" s="49"/>
      <c r="O198" s="50"/>
      <c r="P198" s="51" t="s">
        <v>36</v>
      </c>
      <c r="Q198" s="50" t="s">
        <v>742</v>
      </c>
      <c r="R198" s="50" t="s">
        <v>718</v>
      </c>
      <c r="S198" s="52"/>
      <c r="T198" s="22"/>
      <c r="U198" s="54">
        <v>1</v>
      </c>
      <c r="V198" s="62"/>
      <c r="W198" s="50">
        <v>1</v>
      </c>
      <c r="X198" s="50"/>
      <c r="Y198" s="56">
        <v>1</v>
      </c>
      <c r="Z198" s="80">
        <f t="shared" si="24"/>
        <v>62.19</v>
      </c>
      <c r="AA198" s="73">
        <f t="shared" si="25"/>
        <v>62.19</v>
      </c>
      <c r="AB198" s="76" t="str">
        <f t="shared" ref="AB198:AB261" si="26">IF(Z198=AA198,"OK","?")</f>
        <v>OK</v>
      </c>
    </row>
    <row r="199" spans="1:28" ht="21.95" customHeight="1" x14ac:dyDescent="0.25">
      <c r="A199" s="37">
        <v>6969</v>
      </c>
      <c r="B199" s="38" t="s">
        <v>35</v>
      </c>
      <c r="C199" s="39" t="s">
        <v>16</v>
      </c>
      <c r="D199" s="40" t="s">
        <v>445</v>
      </c>
      <c r="E199" s="41" t="s">
        <v>200</v>
      </c>
      <c r="F199" s="42" t="s">
        <v>520</v>
      </c>
      <c r="G199" s="43" t="s">
        <v>31</v>
      </c>
      <c r="H199" s="44" t="s">
        <v>521</v>
      </c>
      <c r="I199" s="45" t="s">
        <v>460</v>
      </c>
      <c r="J199" s="46">
        <v>60.39</v>
      </c>
      <c r="K199" s="47" t="s">
        <v>17</v>
      </c>
      <c r="L199" s="47" t="s">
        <v>27</v>
      </c>
      <c r="M199" s="48"/>
      <c r="N199" s="49"/>
      <c r="O199" s="50"/>
      <c r="P199" s="51"/>
      <c r="Q199" s="50" t="s">
        <v>713</v>
      </c>
      <c r="R199" s="50" t="s">
        <v>714</v>
      </c>
      <c r="S199" s="52">
        <v>1</v>
      </c>
      <c r="T199" s="53">
        <v>0</v>
      </c>
      <c r="U199" s="54">
        <v>2</v>
      </c>
      <c r="V199" s="55"/>
      <c r="W199" s="50">
        <v>1</v>
      </c>
      <c r="X199" s="50"/>
      <c r="Y199" s="56">
        <v>1</v>
      </c>
      <c r="Z199" s="80">
        <f t="shared" si="24"/>
        <v>60.39</v>
      </c>
      <c r="AA199" s="73">
        <f t="shared" si="25"/>
        <v>60.39</v>
      </c>
      <c r="AB199" s="76" t="str">
        <f t="shared" si="26"/>
        <v>OK</v>
      </c>
    </row>
    <row r="200" spans="1:28" ht="21.95" customHeight="1" x14ac:dyDescent="0.25">
      <c r="A200" s="37">
        <v>6969</v>
      </c>
      <c r="B200" s="38" t="s">
        <v>35</v>
      </c>
      <c r="C200" s="39" t="s">
        <v>34</v>
      </c>
      <c r="D200" s="40" t="s">
        <v>445</v>
      </c>
      <c r="E200" s="41" t="s">
        <v>200</v>
      </c>
      <c r="F200" s="42" t="s">
        <v>520</v>
      </c>
      <c r="G200" s="43" t="s">
        <v>31</v>
      </c>
      <c r="H200" s="44" t="s">
        <v>521</v>
      </c>
      <c r="I200" s="45" t="s">
        <v>460</v>
      </c>
      <c r="J200" s="46">
        <v>60.39</v>
      </c>
      <c r="K200" s="47" t="s">
        <v>17</v>
      </c>
      <c r="L200" s="47" t="s">
        <v>27</v>
      </c>
      <c r="M200" s="48"/>
      <c r="N200" s="49"/>
      <c r="O200" s="50"/>
      <c r="P200" s="51"/>
      <c r="Q200" s="50" t="s">
        <v>733</v>
      </c>
      <c r="R200" s="50" t="s">
        <v>714</v>
      </c>
      <c r="S200" s="52"/>
      <c r="T200" s="53">
        <v>0</v>
      </c>
      <c r="U200" s="54">
        <v>2</v>
      </c>
      <c r="V200" s="55"/>
      <c r="W200" s="50">
        <v>2</v>
      </c>
      <c r="X200" s="50"/>
      <c r="Y200" s="56">
        <v>2</v>
      </c>
      <c r="Z200" s="80">
        <f t="shared" si="24"/>
        <v>120.78</v>
      </c>
      <c r="AA200" s="73">
        <f t="shared" si="25"/>
        <v>120.78</v>
      </c>
      <c r="AB200" s="76" t="str">
        <f t="shared" si="26"/>
        <v>OK</v>
      </c>
    </row>
    <row r="201" spans="1:28" ht="21.95" customHeight="1" x14ac:dyDescent="0.25">
      <c r="A201" s="37">
        <v>7074</v>
      </c>
      <c r="B201" s="38" t="s">
        <v>35</v>
      </c>
      <c r="C201" s="39" t="s">
        <v>16</v>
      </c>
      <c r="D201" s="40" t="s">
        <v>445</v>
      </c>
      <c r="E201" s="41" t="s">
        <v>210</v>
      </c>
      <c r="F201" s="42" t="s">
        <v>510</v>
      </c>
      <c r="G201" s="43" t="s">
        <v>31</v>
      </c>
      <c r="H201" s="44" t="s">
        <v>511</v>
      </c>
      <c r="I201" s="45" t="s">
        <v>33</v>
      </c>
      <c r="J201" s="46">
        <v>62.19</v>
      </c>
      <c r="K201" s="47"/>
      <c r="L201" s="47" t="s">
        <v>27</v>
      </c>
      <c r="M201" s="48"/>
      <c r="N201" s="49"/>
      <c r="O201" s="50"/>
      <c r="P201" s="51" t="s">
        <v>36</v>
      </c>
      <c r="Q201" s="50" t="s">
        <v>699</v>
      </c>
      <c r="R201" s="50" t="s">
        <v>700</v>
      </c>
      <c r="S201" s="52">
        <v>17</v>
      </c>
      <c r="T201" s="52"/>
      <c r="U201" s="54">
        <v>19</v>
      </c>
      <c r="V201" s="50"/>
      <c r="W201" s="50">
        <v>2</v>
      </c>
      <c r="X201" s="50"/>
      <c r="Y201" s="56">
        <v>2</v>
      </c>
      <c r="Z201" s="80">
        <f t="shared" si="24"/>
        <v>124.38</v>
      </c>
      <c r="AA201" s="73">
        <f t="shared" si="25"/>
        <v>124.38</v>
      </c>
      <c r="AB201" s="76" t="str">
        <f t="shared" si="26"/>
        <v>OK</v>
      </c>
    </row>
    <row r="202" spans="1:28" ht="21.95" customHeight="1" x14ac:dyDescent="0.25">
      <c r="A202" s="37">
        <v>7074</v>
      </c>
      <c r="B202" s="38" t="s">
        <v>35</v>
      </c>
      <c r="C202" s="39" t="s">
        <v>34</v>
      </c>
      <c r="D202" s="40" t="s">
        <v>445</v>
      </c>
      <c r="E202" s="41" t="s">
        <v>210</v>
      </c>
      <c r="F202" s="42" t="s">
        <v>510</v>
      </c>
      <c r="G202" s="43" t="s">
        <v>31</v>
      </c>
      <c r="H202" s="44" t="s">
        <v>511</v>
      </c>
      <c r="I202" s="45" t="s">
        <v>33</v>
      </c>
      <c r="J202" s="46">
        <v>62.19</v>
      </c>
      <c r="K202" s="47"/>
      <c r="L202" s="47" t="s">
        <v>27</v>
      </c>
      <c r="M202" s="48"/>
      <c r="N202" s="49"/>
      <c r="O202" s="50"/>
      <c r="P202" s="51" t="s">
        <v>36</v>
      </c>
      <c r="Q202" s="50" t="s">
        <v>725</v>
      </c>
      <c r="R202" s="50" t="s">
        <v>700</v>
      </c>
      <c r="S202" s="52">
        <v>12</v>
      </c>
      <c r="T202" s="52"/>
      <c r="U202" s="54">
        <v>14</v>
      </c>
      <c r="V202" s="50"/>
      <c r="W202" s="50">
        <v>2</v>
      </c>
      <c r="X202" s="50"/>
      <c r="Y202" s="56">
        <v>2</v>
      </c>
      <c r="Z202" s="80">
        <f t="shared" si="24"/>
        <v>124.38</v>
      </c>
      <c r="AA202" s="73">
        <f t="shared" si="25"/>
        <v>124.38</v>
      </c>
      <c r="AB202" s="76" t="str">
        <f t="shared" si="26"/>
        <v>OK</v>
      </c>
    </row>
    <row r="203" spans="1:28" ht="21.95" customHeight="1" x14ac:dyDescent="0.25">
      <c r="A203" s="63">
        <v>7878</v>
      </c>
      <c r="B203" s="38" t="s">
        <v>35</v>
      </c>
      <c r="C203" s="39" t="s">
        <v>117</v>
      </c>
      <c r="D203" s="40"/>
      <c r="E203" s="41" t="s">
        <v>210</v>
      </c>
      <c r="F203" s="57" t="s">
        <v>735</v>
      </c>
      <c r="G203" s="58" t="s">
        <v>58</v>
      </c>
      <c r="H203" s="59" t="s">
        <v>736</v>
      </c>
      <c r="I203" s="60" t="s">
        <v>608</v>
      </c>
      <c r="J203" s="61">
        <v>160</v>
      </c>
      <c r="K203" s="47"/>
      <c r="L203" s="47" t="s">
        <v>27</v>
      </c>
      <c r="M203" s="48"/>
      <c r="N203" s="49"/>
      <c r="O203" s="50"/>
      <c r="P203" s="51"/>
      <c r="Q203" s="50" t="s">
        <v>737</v>
      </c>
      <c r="R203" s="50" t="s">
        <v>738</v>
      </c>
      <c r="S203" s="52"/>
      <c r="T203" s="53">
        <v>0</v>
      </c>
      <c r="U203" s="54">
        <v>1</v>
      </c>
      <c r="V203" s="55"/>
      <c r="W203" s="50">
        <v>1</v>
      </c>
      <c r="X203" s="50"/>
      <c r="Y203" s="56">
        <v>1</v>
      </c>
      <c r="Z203" s="80">
        <f t="shared" si="24"/>
        <v>160</v>
      </c>
      <c r="AA203" s="73">
        <f t="shared" si="25"/>
        <v>160</v>
      </c>
      <c r="AB203" s="76" t="str">
        <f t="shared" si="26"/>
        <v>OK</v>
      </c>
    </row>
    <row r="204" spans="1:28" ht="21.95" customHeight="1" x14ac:dyDescent="0.25">
      <c r="A204" s="37">
        <v>6954</v>
      </c>
      <c r="B204" s="38" t="s">
        <v>35</v>
      </c>
      <c r="C204" s="39" t="s">
        <v>16</v>
      </c>
      <c r="D204" s="40" t="s">
        <v>445</v>
      </c>
      <c r="E204" s="41" t="s">
        <v>75</v>
      </c>
      <c r="F204" s="42" t="s">
        <v>79</v>
      </c>
      <c r="G204" s="43" t="s">
        <v>461</v>
      </c>
      <c r="H204" s="44" t="s">
        <v>66</v>
      </c>
      <c r="I204" s="45" t="s">
        <v>460</v>
      </c>
      <c r="J204" s="46">
        <v>78</v>
      </c>
      <c r="K204" s="47" t="s">
        <v>17</v>
      </c>
      <c r="L204" s="47" t="s">
        <v>27</v>
      </c>
      <c r="M204" s="48"/>
      <c r="N204" s="49"/>
      <c r="O204" s="50"/>
      <c r="P204" s="51"/>
      <c r="Q204" s="50" t="s">
        <v>372</v>
      </c>
      <c r="R204" s="50" t="s">
        <v>715</v>
      </c>
      <c r="S204" s="52">
        <v>1</v>
      </c>
      <c r="T204" s="53">
        <v>0</v>
      </c>
      <c r="U204" s="54">
        <v>5</v>
      </c>
      <c r="V204" s="55"/>
      <c r="W204" s="50">
        <v>4</v>
      </c>
      <c r="X204" s="50"/>
      <c r="Y204" s="56">
        <v>4</v>
      </c>
      <c r="Z204" s="80">
        <f t="shared" si="24"/>
        <v>312</v>
      </c>
      <c r="AA204" s="73">
        <f t="shared" si="25"/>
        <v>312</v>
      </c>
      <c r="AB204" s="76" t="str">
        <f t="shared" si="26"/>
        <v>OK</v>
      </c>
    </row>
    <row r="205" spans="1:28" ht="21.95" hidden="1" customHeight="1" x14ac:dyDescent="0.25">
      <c r="A205" s="37">
        <v>6954</v>
      </c>
      <c r="B205" s="38" t="s">
        <v>35</v>
      </c>
      <c r="C205" s="39" t="s">
        <v>34</v>
      </c>
      <c r="D205" s="40" t="s">
        <v>445</v>
      </c>
      <c r="E205" s="41" t="s">
        <v>75</v>
      </c>
      <c r="F205" s="42" t="s">
        <v>79</v>
      </c>
      <c r="G205" s="43" t="s">
        <v>461</v>
      </c>
      <c r="H205" s="44" t="s">
        <v>66</v>
      </c>
      <c r="I205" s="45" t="s">
        <v>460</v>
      </c>
      <c r="J205" s="46">
        <v>78</v>
      </c>
      <c r="K205" s="47" t="s">
        <v>17</v>
      </c>
      <c r="L205" s="47" t="s">
        <v>27</v>
      </c>
      <c r="M205" s="48"/>
      <c r="N205" s="49"/>
      <c r="O205" s="50"/>
      <c r="P205" s="51"/>
      <c r="Q205" s="50" t="s">
        <v>734</v>
      </c>
      <c r="R205" s="50" t="s">
        <v>715</v>
      </c>
      <c r="S205" s="52"/>
      <c r="T205" s="53">
        <v>0</v>
      </c>
      <c r="U205" s="54">
        <v>0</v>
      </c>
      <c r="V205" s="55"/>
      <c r="W205" s="50">
        <v>0</v>
      </c>
      <c r="X205" s="50"/>
      <c r="Y205" s="56">
        <v>0</v>
      </c>
      <c r="Z205" s="75"/>
      <c r="AA205" s="73">
        <f t="shared" si="25"/>
        <v>0</v>
      </c>
      <c r="AB205" s="76" t="str">
        <f t="shared" si="26"/>
        <v>OK</v>
      </c>
    </row>
    <row r="206" spans="1:28" ht="21.95" hidden="1" customHeight="1" x14ac:dyDescent="0.25">
      <c r="A206" s="37">
        <v>6955</v>
      </c>
      <c r="B206" s="38" t="s">
        <v>35</v>
      </c>
      <c r="C206" s="39" t="s">
        <v>34</v>
      </c>
      <c r="D206" s="40" t="s">
        <v>445</v>
      </c>
      <c r="E206" s="41" t="s">
        <v>75</v>
      </c>
      <c r="F206" s="42" t="s">
        <v>229</v>
      </c>
      <c r="G206" s="43" t="s">
        <v>462</v>
      </c>
      <c r="H206" s="44" t="s">
        <v>66</v>
      </c>
      <c r="I206" s="45" t="s">
        <v>460</v>
      </c>
      <c r="J206" s="46">
        <v>72.98</v>
      </c>
      <c r="K206" s="47" t="s">
        <v>17</v>
      </c>
      <c r="L206" s="47" t="s">
        <v>27</v>
      </c>
      <c r="M206" s="48"/>
      <c r="N206" s="49"/>
      <c r="O206" s="50"/>
      <c r="P206" s="51"/>
      <c r="Q206" s="50" t="s">
        <v>734</v>
      </c>
      <c r="R206" s="50" t="s">
        <v>716</v>
      </c>
      <c r="S206" s="52"/>
      <c r="T206" s="53">
        <v>0</v>
      </c>
      <c r="U206" s="54">
        <v>0</v>
      </c>
      <c r="V206" s="55"/>
      <c r="W206" s="50">
        <v>0</v>
      </c>
      <c r="X206" s="50"/>
      <c r="Y206" s="56">
        <v>0</v>
      </c>
      <c r="Z206" s="75"/>
      <c r="AA206" s="73">
        <f t="shared" si="25"/>
        <v>0</v>
      </c>
      <c r="AB206" s="76" t="str">
        <f t="shared" si="26"/>
        <v>OK</v>
      </c>
    </row>
    <row r="207" spans="1:28" ht="21.95" customHeight="1" x14ac:dyDescent="0.25">
      <c r="A207" s="37">
        <v>6955</v>
      </c>
      <c r="B207" s="38" t="s">
        <v>35</v>
      </c>
      <c r="C207" s="39" t="s">
        <v>16</v>
      </c>
      <c r="D207" s="40" t="s">
        <v>445</v>
      </c>
      <c r="E207" s="41" t="s">
        <v>75</v>
      </c>
      <c r="F207" s="42" t="s">
        <v>229</v>
      </c>
      <c r="G207" s="43" t="s">
        <v>462</v>
      </c>
      <c r="H207" s="44" t="s">
        <v>66</v>
      </c>
      <c r="I207" s="45" t="s">
        <v>460</v>
      </c>
      <c r="J207" s="46">
        <v>72.98</v>
      </c>
      <c r="K207" s="47" t="s">
        <v>17</v>
      </c>
      <c r="L207" s="47" t="s">
        <v>27</v>
      </c>
      <c r="M207" s="48"/>
      <c r="N207" s="49"/>
      <c r="O207" s="50"/>
      <c r="P207" s="51"/>
      <c r="Q207" s="50" t="s">
        <v>372</v>
      </c>
      <c r="R207" s="50" t="s">
        <v>716</v>
      </c>
      <c r="S207" s="52">
        <v>0</v>
      </c>
      <c r="T207" s="53">
        <v>0</v>
      </c>
      <c r="U207" s="54">
        <v>5</v>
      </c>
      <c r="V207" s="55"/>
      <c r="W207" s="50">
        <v>5</v>
      </c>
      <c r="X207" s="50"/>
      <c r="Y207" s="56">
        <v>5</v>
      </c>
      <c r="Z207" s="80">
        <f t="shared" ref="Z207:Z209" si="27">Y207*J207</f>
        <v>364.90000000000003</v>
      </c>
      <c r="AA207" s="73">
        <f t="shared" si="25"/>
        <v>364.90000000000003</v>
      </c>
      <c r="AB207" s="76" t="str">
        <f t="shared" si="26"/>
        <v>OK</v>
      </c>
    </row>
    <row r="208" spans="1:28" ht="21.95" customHeight="1" x14ac:dyDescent="0.25">
      <c r="A208" s="37">
        <v>7089</v>
      </c>
      <c r="B208" s="38" t="s">
        <v>35</v>
      </c>
      <c r="C208" s="39" t="s">
        <v>16</v>
      </c>
      <c r="D208" s="40" t="s">
        <v>445</v>
      </c>
      <c r="E208" s="41" t="s">
        <v>237</v>
      </c>
      <c r="F208" s="42" t="s">
        <v>514</v>
      </c>
      <c r="G208" s="43" t="s">
        <v>31</v>
      </c>
      <c r="H208" s="44" t="s">
        <v>515</v>
      </c>
      <c r="I208" s="45" t="s">
        <v>33</v>
      </c>
      <c r="J208" s="46">
        <v>31.1</v>
      </c>
      <c r="K208" s="47"/>
      <c r="L208" s="47" t="s">
        <v>27</v>
      </c>
      <c r="M208" s="48"/>
      <c r="N208" s="49"/>
      <c r="O208" s="50"/>
      <c r="P208" s="51" t="s">
        <v>36</v>
      </c>
      <c r="Q208" s="50" t="s">
        <v>705</v>
      </c>
      <c r="R208" s="50" t="s">
        <v>706</v>
      </c>
      <c r="S208" s="52">
        <v>17</v>
      </c>
      <c r="T208" s="52"/>
      <c r="U208" s="54">
        <v>19</v>
      </c>
      <c r="V208" s="50"/>
      <c r="W208" s="50">
        <v>2</v>
      </c>
      <c r="X208" s="50"/>
      <c r="Y208" s="56">
        <v>2</v>
      </c>
      <c r="Z208" s="80">
        <f t="shared" si="27"/>
        <v>62.2</v>
      </c>
      <c r="AA208" s="73">
        <f t="shared" si="25"/>
        <v>62.2</v>
      </c>
      <c r="AB208" s="76" t="str">
        <f t="shared" si="26"/>
        <v>OK</v>
      </c>
    </row>
    <row r="209" spans="1:28" ht="21.95" customHeight="1" x14ac:dyDescent="0.25">
      <c r="A209" s="37">
        <v>7089</v>
      </c>
      <c r="B209" s="38" t="s">
        <v>35</v>
      </c>
      <c r="C209" s="39" t="s">
        <v>34</v>
      </c>
      <c r="D209" s="40" t="s">
        <v>445</v>
      </c>
      <c r="E209" s="41" t="s">
        <v>237</v>
      </c>
      <c r="F209" s="42" t="s">
        <v>514</v>
      </c>
      <c r="G209" s="43" t="s">
        <v>31</v>
      </c>
      <c r="H209" s="44" t="s">
        <v>515</v>
      </c>
      <c r="I209" s="45" t="s">
        <v>33</v>
      </c>
      <c r="J209" s="46">
        <v>31.1</v>
      </c>
      <c r="K209" s="47"/>
      <c r="L209" s="47" t="s">
        <v>27</v>
      </c>
      <c r="M209" s="48"/>
      <c r="N209" s="49"/>
      <c r="O209" s="50"/>
      <c r="P209" s="51" t="s">
        <v>36</v>
      </c>
      <c r="Q209" s="50" t="s">
        <v>728</v>
      </c>
      <c r="R209" s="50" t="s">
        <v>706</v>
      </c>
      <c r="S209" s="52">
        <v>11</v>
      </c>
      <c r="T209" s="52"/>
      <c r="U209" s="54">
        <v>15</v>
      </c>
      <c r="V209" s="50"/>
      <c r="W209" s="50">
        <v>4</v>
      </c>
      <c r="X209" s="50"/>
      <c r="Y209" s="56">
        <v>4</v>
      </c>
      <c r="Z209" s="80">
        <f t="shared" si="27"/>
        <v>124.4</v>
      </c>
      <c r="AA209" s="73">
        <f t="shared" si="25"/>
        <v>124.4</v>
      </c>
      <c r="AB209" s="76" t="str">
        <f t="shared" si="26"/>
        <v>OK</v>
      </c>
    </row>
    <row r="210" spans="1:28" ht="21.95" hidden="1" customHeight="1" x14ac:dyDescent="0.25">
      <c r="A210" s="37" t="s">
        <v>170</v>
      </c>
      <c r="B210" s="38" t="s">
        <v>51</v>
      </c>
      <c r="C210" s="39" t="s">
        <v>16</v>
      </c>
      <c r="D210" s="40" t="s">
        <v>445</v>
      </c>
      <c r="E210" s="41" t="s">
        <v>68</v>
      </c>
      <c r="F210" s="42" t="s">
        <v>171</v>
      </c>
      <c r="G210" s="43" t="s">
        <v>169</v>
      </c>
      <c r="H210" s="44" t="s">
        <v>168</v>
      </c>
      <c r="I210" s="45" t="s">
        <v>33</v>
      </c>
      <c r="J210" s="46">
        <v>132.41999999999999</v>
      </c>
      <c r="K210" s="47"/>
      <c r="L210" s="47" t="s">
        <v>27</v>
      </c>
      <c r="M210" s="48"/>
      <c r="N210" s="49"/>
      <c r="O210" s="50"/>
      <c r="P210" s="51" t="s">
        <v>36</v>
      </c>
      <c r="Q210" s="50" t="s">
        <v>402</v>
      </c>
      <c r="R210" s="50" t="s">
        <v>743</v>
      </c>
      <c r="S210" s="52">
        <v>16</v>
      </c>
      <c r="T210" s="52"/>
      <c r="U210" s="54">
        <v>14</v>
      </c>
      <c r="V210" s="50"/>
      <c r="W210" s="50">
        <v>-2</v>
      </c>
      <c r="X210" s="50"/>
      <c r="Y210" s="56">
        <v>0</v>
      </c>
      <c r="Z210" s="75"/>
      <c r="AA210" s="73">
        <f t="shared" si="25"/>
        <v>0</v>
      </c>
      <c r="AB210" s="76" t="str">
        <f t="shared" si="26"/>
        <v>OK</v>
      </c>
    </row>
    <row r="211" spans="1:28" ht="21.95" hidden="1" customHeight="1" x14ac:dyDescent="0.25">
      <c r="A211" s="37">
        <v>6910</v>
      </c>
      <c r="B211" s="38" t="s">
        <v>51</v>
      </c>
      <c r="C211" s="39" t="s">
        <v>16</v>
      </c>
      <c r="D211" s="40" t="s">
        <v>445</v>
      </c>
      <c r="E211" s="41" t="s">
        <v>143</v>
      </c>
      <c r="F211" s="42" t="s">
        <v>177</v>
      </c>
      <c r="G211" s="43" t="s">
        <v>31</v>
      </c>
      <c r="H211" s="44" t="s">
        <v>178</v>
      </c>
      <c r="I211" s="45" t="s">
        <v>116</v>
      </c>
      <c r="J211" s="46">
        <v>33.1</v>
      </c>
      <c r="K211" s="47"/>
      <c r="L211" s="47" t="s">
        <v>27</v>
      </c>
      <c r="M211" s="48"/>
      <c r="N211" s="49"/>
      <c r="O211" s="50"/>
      <c r="P211" s="51" t="s">
        <v>36</v>
      </c>
      <c r="Q211" s="50" t="s">
        <v>394</v>
      </c>
      <c r="R211" s="50" t="s">
        <v>744</v>
      </c>
      <c r="S211" s="52">
        <v>16</v>
      </c>
      <c r="T211" s="53">
        <v>1</v>
      </c>
      <c r="U211" s="54">
        <v>14</v>
      </c>
      <c r="V211" s="55"/>
      <c r="W211" s="50">
        <v>-3</v>
      </c>
      <c r="X211" s="50"/>
      <c r="Y211" s="56">
        <v>0</v>
      </c>
      <c r="Z211" s="75"/>
      <c r="AA211" s="73">
        <f t="shared" si="25"/>
        <v>0</v>
      </c>
      <c r="AB211" s="76" t="str">
        <f t="shared" si="26"/>
        <v>OK</v>
      </c>
    </row>
    <row r="212" spans="1:28" ht="21.95" hidden="1" customHeight="1" x14ac:dyDescent="0.25">
      <c r="A212" s="37">
        <v>6576</v>
      </c>
      <c r="B212" s="38" t="s">
        <v>51</v>
      </c>
      <c r="C212" s="39" t="s">
        <v>16</v>
      </c>
      <c r="D212" s="40" t="s">
        <v>445</v>
      </c>
      <c r="E212" s="41" t="s">
        <v>23</v>
      </c>
      <c r="F212" s="42" t="s">
        <v>232</v>
      </c>
      <c r="G212" s="43" t="s">
        <v>31</v>
      </c>
      <c r="H212" s="44" t="s">
        <v>233</v>
      </c>
      <c r="I212" s="45" t="s">
        <v>42</v>
      </c>
      <c r="J212" s="46">
        <v>33.1</v>
      </c>
      <c r="K212" s="47"/>
      <c r="L212" s="47" t="s">
        <v>27</v>
      </c>
      <c r="M212" s="48"/>
      <c r="N212" s="49"/>
      <c r="O212" s="50"/>
      <c r="P212" s="51" t="s">
        <v>36</v>
      </c>
      <c r="Q212" s="50" t="s">
        <v>390</v>
      </c>
      <c r="R212" s="50" t="s">
        <v>745</v>
      </c>
      <c r="S212" s="52">
        <v>16</v>
      </c>
      <c r="T212" s="52"/>
      <c r="U212" s="54">
        <v>14</v>
      </c>
      <c r="V212" s="50"/>
      <c r="W212" s="50">
        <v>-2</v>
      </c>
      <c r="X212" s="50"/>
      <c r="Y212" s="56">
        <v>0</v>
      </c>
      <c r="Z212" s="75"/>
      <c r="AA212" s="73">
        <f t="shared" si="25"/>
        <v>0</v>
      </c>
      <c r="AB212" s="76" t="str">
        <f t="shared" si="26"/>
        <v>OK</v>
      </c>
    </row>
    <row r="213" spans="1:28" ht="21.95" customHeight="1" x14ac:dyDescent="0.25">
      <c r="A213" s="37">
        <v>5976</v>
      </c>
      <c r="B213" s="38" t="s">
        <v>51</v>
      </c>
      <c r="C213" s="39" t="s">
        <v>55</v>
      </c>
      <c r="D213" s="40" t="s">
        <v>445</v>
      </c>
      <c r="E213" s="41" t="s">
        <v>56</v>
      </c>
      <c r="F213" s="42" t="s">
        <v>57</v>
      </c>
      <c r="G213" s="43" t="s">
        <v>58</v>
      </c>
      <c r="H213" s="44" t="s">
        <v>59</v>
      </c>
      <c r="I213" s="45" t="s">
        <v>42</v>
      </c>
      <c r="J213" s="46">
        <v>110</v>
      </c>
      <c r="K213" s="47"/>
      <c r="L213" s="47" t="s">
        <v>27</v>
      </c>
      <c r="M213" s="48"/>
      <c r="N213" s="49"/>
      <c r="O213" s="50"/>
      <c r="P213" s="51" t="s">
        <v>19</v>
      </c>
      <c r="Q213" s="50" t="s">
        <v>373</v>
      </c>
      <c r="R213" s="50" t="s">
        <v>374</v>
      </c>
      <c r="S213" s="52"/>
      <c r="T213" s="53" t="s">
        <v>507</v>
      </c>
      <c r="U213" s="54">
        <v>1</v>
      </c>
      <c r="V213" s="55"/>
      <c r="W213" s="50">
        <v>1</v>
      </c>
      <c r="X213" s="50"/>
      <c r="Y213" s="56">
        <v>1</v>
      </c>
      <c r="Z213" s="80">
        <f>Y213*J213</f>
        <v>110</v>
      </c>
      <c r="AA213" s="73">
        <f t="shared" si="25"/>
        <v>110</v>
      </c>
      <c r="AB213" s="76" t="str">
        <f t="shared" si="26"/>
        <v>OK</v>
      </c>
    </row>
    <row r="214" spans="1:28" ht="21.95" hidden="1" customHeight="1" x14ac:dyDescent="0.25">
      <c r="A214" s="37">
        <v>7056</v>
      </c>
      <c r="B214" s="38" t="s">
        <v>51</v>
      </c>
      <c r="C214" s="39" t="s">
        <v>16</v>
      </c>
      <c r="D214" s="40" t="s">
        <v>445</v>
      </c>
      <c r="E214" s="41" t="s">
        <v>147</v>
      </c>
      <c r="F214" s="42" t="s">
        <v>152</v>
      </c>
      <c r="G214" s="43" t="s">
        <v>31</v>
      </c>
      <c r="H214" s="44" t="s">
        <v>153</v>
      </c>
      <c r="I214" s="45" t="s">
        <v>33</v>
      </c>
      <c r="J214" s="46">
        <v>132.41999999999999</v>
      </c>
      <c r="K214" s="47"/>
      <c r="L214" s="47" t="s">
        <v>27</v>
      </c>
      <c r="M214" s="48"/>
      <c r="N214" s="49"/>
      <c r="O214" s="50"/>
      <c r="P214" s="51" t="s">
        <v>36</v>
      </c>
      <c r="Q214" s="50" t="s">
        <v>400</v>
      </c>
      <c r="R214" s="50" t="s">
        <v>747</v>
      </c>
      <c r="S214" s="52">
        <v>16</v>
      </c>
      <c r="T214" s="52"/>
      <c r="U214" s="54">
        <v>14</v>
      </c>
      <c r="V214" s="50"/>
      <c r="W214" s="50">
        <v>-2</v>
      </c>
      <c r="X214" s="50"/>
      <c r="Y214" s="56">
        <v>0</v>
      </c>
      <c r="Z214" s="75"/>
      <c r="AA214" s="73">
        <f t="shared" si="25"/>
        <v>0</v>
      </c>
      <c r="AB214" s="76" t="str">
        <f t="shared" si="26"/>
        <v>OK</v>
      </c>
    </row>
    <row r="215" spans="1:28" ht="21.95" hidden="1" customHeight="1" x14ac:dyDescent="0.25">
      <c r="A215" s="37">
        <v>5977</v>
      </c>
      <c r="B215" s="38" t="s">
        <v>51</v>
      </c>
      <c r="C215" s="39" t="s">
        <v>16</v>
      </c>
      <c r="D215" s="40" t="s">
        <v>445</v>
      </c>
      <c r="E215" s="41" t="s">
        <v>56</v>
      </c>
      <c r="F215" s="42" t="s">
        <v>60</v>
      </c>
      <c r="G215" s="43" t="s">
        <v>31</v>
      </c>
      <c r="H215" s="44" t="s">
        <v>59</v>
      </c>
      <c r="I215" s="45" t="s">
        <v>42</v>
      </c>
      <c r="J215" s="46">
        <v>64</v>
      </c>
      <c r="K215" s="47"/>
      <c r="L215" s="47" t="s">
        <v>27</v>
      </c>
      <c r="M215" s="48"/>
      <c r="N215" s="49"/>
      <c r="O215" s="50"/>
      <c r="P215" s="51" t="s">
        <v>19</v>
      </c>
      <c r="Q215" s="50" t="s">
        <v>748</v>
      </c>
      <c r="R215" s="50" t="s">
        <v>376</v>
      </c>
      <c r="S215" s="52">
        <v>15</v>
      </c>
      <c r="T215" s="52"/>
      <c r="U215" s="54">
        <v>13</v>
      </c>
      <c r="V215" s="50"/>
      <c r="W215" s="50">
        <v>-2</v>
      </c>
      <c r="X215" s="50"/>
      <c r="Y215" s="56">
        <v>0</v>
      </c>
      <c r="Z215" s="75"/>
      <c r="AA215" s="73">
        <f t="shared" si="25"/>
        <v>0</v>
      </c>
      <c r="AB215" s="76" t="str">
        <f t="shared" si="26"/>
        <v>OK</v>
      </c>
    </row>
    <row r="216" spans="1:28" ht="21.95" hidden="1" customHeight="1" x14ac:dyDescent="0.25">
      <c r="A216" s="37">
        <v>6086</v>
      </c>
      <c r="B216" s="38" t="s">
        <v>51</v>
      </c>
      <c r="C216" s="39" t="s">
        <v>16</v>
      </c>
      <c r="D216" s="40" t="s">
        <v>445</v>
      </c>
      <c r="E216" s="41" t="s">
        <v>121</v>
      </c>
      <c r="F216" s="42" t="s">
        <v>124</v>
      </c>
      <c r="G216" s="43" t="s">
        <v>31</v>
      </c>
      <c r="H216" s="44" t="s">
        <v>125</v>
      </c>
      <c r="I216" s="45" t="s">
        <v>42</v>
      </c>
      <c r="J216" s="46">
        <v>64</v>
      </c>
      <c r="K216" s="47"/>
      <c r="L216" s="47" t="s">
        <v>27</v>
      </c>
      <c r="M216" s="48"/>
      <c r="N216" s="49"/>
      <c r="O216" s="50"/>
      <c r="P216" s="51" t="s">
        <v>19</v>
      </c>
      <c r="Q216" s="50" t="s">
        <v>749</v>
      </c>
      <c r="R216" s="50" t="s">
        <v>380</v>
      </c>
      <c r="S216" s="52">
        <v>15</v>
      </c>
      <c r="T216" s="52"/>
      <c r="U216" s="54">
        <v>13</v>
      </c>
      <c r="V216" s="50"/>
      <c r="W216" s="50">
        <v>-2</v>
      </c>
      <c r="X216" s="50"/>
      <c r="Y216" s="56">
        <v>0</v>
      </c>
      <c r="Z216" s="75"/>
      <c r="AA216" s="73">
        <f t="shared" si="25"/>
        <v>0</v>
      </c>
      <c r="AB216" s="76" t="str">
        <f t="shared" si="26"/>
        <v>OK</v>
      </c>
    </row>
    <row r="217" spans="1:28" ht="21.95" hidden="1" customHeight="1" x14ac:dyDescent="0.25">
      <c r="A217" s="37">
        <v>6000</v>
      </c>
      <c r="B217" s="38" t="s">
        <v>51</v>
      </c>
      <c r="C217" s="39" t="s">
        <v>16</v>
      </c>
      <c r="D217" s="40" t="s">
        <v>445</v>
      </c>
      <c r="E217" s="41" t="s">
        <v>105</v>
      </c>
      <c r="F217" s="42" t="s">
        <v>109</v>
      </c>
      <c r="G217" s="43" t="s">
        <v>31</v>
      </c>
      <c r="H217" s="44" t="s">
        <v>110</v>
      </c>
      <c r="I217" s="45" t="s">
        <v>108</v>
      </c>
      <c r="J217" s="46">
        <v>64</v>
      </c>
      <c r="K217" s="47"/>
      <c r="L217" s="47" t="s">
        <v>27</v>
      </c>
      <c r="M217" s="48"/>
      <c r="N217" s="49"/>
      <c r="O217" s="50"/>
      <c r="P217" s="51" t="s">
        <v>19</v>
      </c>
      <c r="Q217" s="50" t="s">
        <v>750</v>
      </c>
      <c r="R217" s="50" t="s">
        <v>378</v>
      </c>
      <c r="S217" s="52">
        <v>15</v>
      </c>
      <c r="T217" s="52"/>
      <c r="U217" s="54">
        <v>13</v>
      </c>
      <c r="V217" s="50"/>
      <c r="W217" s="50">
        <v>-2</v>
      </c>
      <c r="X217" s="50"/>
      <c r="Y217" s="56">
        <v>0</v>
      </c>
      <c r="Z217" s="75"/>
      <c r="AA217" s="73">
        <f t="shared" si="25"/>
        <v>0</v>
      </c>
      <c r="AB217" s="76" t="str">
        <f t="shared" si="26"/>
        <v>OK</v>
      </c>
    </row>
    <row r="218" spans="1:28" ht="21.95" hidden="1" customHeight="1" x14ac:dyDescent="0.25">
      <c r="A218" s="37">
        <v>7272</v>
      </c>
      <c r="B218" s="38" t="s">
        <v>51</v>
      </c>
      <c r="C218" s="39" t="s">
        <v>16</v>
      </c>
      <c r="D218" s="40" t="s">
        <v>445</v>
      </c>
      <c r="E218" s="41" t="s">
        <v>112</v>
      </c>
      <c r="F218" s="42" t="s">
        <v>164</v>
      </c>
      <c r="G218" s="43" t="s">
        <v>31</v>
      </c>
      <c r="H218" s="44" t="s">
        <v>165</v>
      </c>
      <c r="I218" s="45" t="s">
        <v>42</v>
      </c>
      <c r="J218" s="46">
        <v>67.260000000000005</v>
      </c>
      <c r="K218" s="47"/>
      <c r="L218" s="47" t="s">
        <v>27</v>
      </c>
      <c r="M218" s="48"/>
      <c r="N218" s="49"/>
      <c r="O218" s="50"/>
      <c r="P218" s="51" t="s">
        <v>166</v>
      </c>
      <c r="Q218" s="50" t="s">
        <v>406</v>
      </c>
      <c r="R218" s="50" t="s">
        <v>751</v>
      </c>
      <c r="S218" s="52">
        <v>16</v>
      </c>
      <c r="T218" s="52"/>
      <c r="U218" s="54">
        <v>14</v>
      </c>
      <c r="V218" s="50"/>
      <c r="W218" s="50">
        <v>-2</v>
      </c>
      <c r="X218" s="50"/>
      <c r="Y218" s="56">
        <v>0</v>
      </c>
      <c r="Z218" s="75"/>
      <c r="AA218" s="73">
        <f t="shared" si="25"/>
        <v>0</v>
      </c>
      <c r="AB218" s="76" t="str">
        <f t="shared" si="26"/>
        <v>OK</v>
      </c>
    </row>
    <row r="219" spans="1:28" ht="21.95" hidden="1" customHeight="1" x14ac:dyDescent="0.25">
      <c r="A219" s="37">
        <v>6561</v>
      </c>
      <c r="B219" s="38" t="s">
        <v>51</v>
      </c>
      <c r="C219" s="39" t="s">
        <v>16</v>
      </c>
      <c r="D219" s="40" t="s">
        <v>445</v>
      </c>
      <c r="E219" s="41" t="s">
        <v>188</v>
      </c>
      <c r="F219" s="42" t="s">
        <v>194</v>
      </c>
      <c r="G219" s="43" t="s">
        <v>31</v>
      </c>
      <c r="H219" s="44" t="s">
        <v>195</v>
      </c>
      <c r="I219" s="45" t="s">
        <v>42</v>
      </c>
      <c r="J219" s="46">
        <v>66.209999999999994</v>
      </c>
      <c r="K219" s="47"/>
      <c r="L219" s="47" t="s">
        <v>27</v>
      </c>
      <c r="M219" s="48"/>
      <c r="N219" s="49"/>
      <c r="O219" s="50"/>
      <c r="P219" s="51" t="s">
        <v>36</v>
      </c>
      <c r="Q219" s="50" t="s">
        <v>387</v>
      </c>
      <c r="R219" s="50" t="s">
        <v>752</v>
      </c>
      <c r="S219" s="52">
        <v>15</v>
      </c>
      <c r="T219" s="53">
        <v>1</v>
      </c>
      <c r="U219" s="54">
        <v>13</v>
      </c>
      <c r="V219" s="55"/>
      <c r="W219" s="50">
        <v>-3</v>
      </c>
      <c r="X219" s="50"/>
      <c r="Y219" s="56">
        <v>0</v>
      </c>
      <c r="Z219" s="75"/>
      <c r="AA219" s="73">
        <f t="shared" si="25"/>
        <v>0</v>
      </c>
      <c r="AB219" s="76" t="str">
        <f t="shared" si="26"/>
        <v>OK</v>
      </c>
    </row>
    <row r="220" spans="1:28" ht="21.95" hidden="1" customHeight="1" x14ac:dyDescent="0.25">
      <c r="A220" s="37">
        <v>7090</v>
      </c>
      <c r="B220" s="38" t="s">
        <v>51</v>
      </c>
      <c r="C220" s="39" t="s">
        <v>16</v>
      </c>
      <c r="D220" s="40" t="s">
        <v>445</v>
      </c>
      <c r="E220" s="41" t="s">
        <v>237</v>
      </c>
      <c r="F220" s="42" t="s">
        <v>240</v>
      </c>
      <c r="G220" s="43" t="s">
        <v>31</v>
      </c>
      <c r="H220" s="44" t="s">
        <v>241</v>
      </c>
      <c r="I220" s="45" t="s">
        <v>33</v>
      </c>
      <c r="J220" s="46">
        <v>33.1</v>
      </c>
      <c r="K220" s="47"/>
      <c r="L220" s="47" t="s">
        <v>27</v>
      </c>
      <c r="M220" s="48"/>
      <c r="N220" s="49"/>
      <c r="O220" s="50"/>
      <c r="P220" s="51" t="s">
        <v>36</v>
      </c>
      <c r="Q220" s="50" t="s">
        <v>404</v>
      </c>
      <c r="R220" s="50" t="s">
        <v>753</v>
      </c>
      <c r="S220" s="52">
        <v>15</v>
      </c>
      <c r="T220" s="52"/>
      <c r="U220" s="54">
        <v>14</v>
      </c>
      <c r="V220" s="50"/>
      <c r="W220" s="50">
        <v>-1</v>
      </c>
      <c r="X220" s="50"/>
      <c r="Y220" s="56">
        <v>0</v>
      </c>
      <c r="Z220" s="75"/>
      <c r="AA220" s="73">
        <f t="shared" si="25"/>
        <v>0</v>
      </c>
      <c r="AB220" s="76" t="str">
        <f t="shared" si="26"/>
        <v>OK</v>
      </c>
    </row>
    <row r="221" spans="1:28" ht="21.95" customHeight="1" x14ac:dyDescent="0.25">
      <c r="A221" s="37">
        <v>6785</v>
      </c>
      <c r="B221" s="38" t="s">
        <v>51</v>
      </c>
      <c r="C221" s="39" t="s">
        <v>16</v>
      </c>
      <c r="D221" s="40" t="s">
        <v>445</v>
      </c>
      <c r="E221" s="41" t="s">
        <v>93</v>
      </c>
      <c r="F221" s="42" t="s">
        <v>218</v>
      </c>
      <c r="G221" s="43" t="s">
        <v>41</v>
      </c>
      <c r="H221" s="44" t="s">
        <v>217</v>
      </c>
      <c r="I221" s="45" t="s">
        <v>223</v>
      </c>
      <c r="J221" s="46">
        <v>66.209999999999994</v>
      </c>
      <c r="K221" s="47" t="s">
        <v>17</v>
      </c>
      <c r="L221" s="47" t="s">
        <v>27</v>
      </c>
      <c r="M221" s="48"/>
      <c r="N221" s="49"/>
      <c r="O221" s="50"/>
      <c r="P221" s="51" t="s">
        <v>36</v>
      </c>
      <c r="Q221" s="50" t="s">
        <v>393</v>
      </c>
      <c r="R221" s="50" t="s">
        <v>754</v>
      </c>
      <c r="S221" s="52"/>
      <c r="T221" s="53">
        <v>0</v>
      </c>
      <c r="U221" s="54">
        <v>12</v>
      </c>
      <c r="V221" s="55"/>
      <c r="W221" s="50">
        <v>12</v>
      </c>
      <c r="X221" s="50"/>
      <c r="Y221" s="56">
        <v>12</v>
      </c>
      <c r="Z221" s="80">
        <f>Y221*J221</f>
        <v>794.52</v>
      </c>
      <c r="AA221" s="73">
        <f t="shared" si="25"/>
        <v>794.52</v>
      </c>
      <c r="AB221" s="76" t="str">
        <f t="shared" si="26"/>
        <v>OK</v>
      </c>
    </row>
    <row r="222" spans="1:28" ht="21.95" hidden="1" customHeight="1" x14ac:dyDescent="0.25">
      <c r="A222" s="37">
        <v>6520</v>
      </c>
      <c r="B222" s="38" t="s">
        <v>51</v>
      </c>
      <c r="C222" s="39" t="s">
        <v>16</v>
      </c>
      <c r="D222" s="40" t="s">
        <v>445</v>
      </c>
      <c r="E222" s="41" t="s">
        <v>454</v>
      </c>
      <c r="F222" s="42" t="s">
        <v>140</v>
      </c>
      <c r="G222" s="43" t="s">
        <v>31</v>
      </c>
      <c r="H222" s="44" t="s">
        <v>139</v>
      </c>
      <c r="I222" s="45" t="s">
        <v>42</v>
      </c>
      <c r="J222" s="46">
        <v>66.209999999999994</v>
      </c>
      <c r="K222" s="47" t="s">
        <v>17</v>
      </c>
      <c r="L222" s="47" t="s">
        <v>27</v>
      </c>
      <c r="M222" s="48"/>
      <c r="N222" s="49"/>
      <c r="O222" s="50"/>
      <c r="P222" s="51" t="s">
        <v>36</v>
      </c>
      <c r="Q222" s="50" t="s">
        <v>385</v>
      </c>
      <c r="R222" s="50" t="s">
        <v>755</v>
      </c>
      <c r="S222" s="52">
        <v>14</v>
      </c>
      <c r="T222" s="53">
        <v>0</v>
      </c>
      <c r="U222" s="54">
        <v>14</v>
      </c>
      <c r="V222" s="55"/>
      <c r="W222" s="50">
        <v>0</v>
      </c>
      <c r="X222" s="50"/>
      <c r="Y222" s="56">
        <v>0</v>
      </c>
      <c r="Z222" s="75"/>
      <c r="AA222" s="73">
        <f t="shared" si="25"/>
        <v>0</v>
      </c>
      <c r="AB222" s="76" t="str">
        <f t="shared" si="26"/>
        <v>OK</v>
      </c>
    </row>
    <row r="223" spans="1:28" ht="21.95" hidden="1" customHeight="1" x14ac:dyDescent="0.25">
      <c r="A223" s="37">
        <v>6699</v>
      </c>
      <c r="B223" s="38" t="s">
        <v>51</v>
      </c>
      <c r="C223" s="39" t="s">
        <v>16</v>
      </c>
      <c r="D223" s="40" t="s">
        <v>445</v>
      </c>
      <c r="E223" s="41" t="s">
        <v>18</v>
      </c>
      <c r="F223" s="42" t="s">
        <v>173</v>
      </c>
      <c r="G223" s="43" t="s">
        <v>31</v>
      </c>
      <c r="H223" s="44" t="s">
        <v>174</v>
      </c>
      <c r="I223" s="45" t="s">
        <v>482</v>
      </c>
      <c r="J223" s="46">
        <v>66.2</v>
      </c>
      <c r="K223" s="47" t="s">
        <v>17</v>
      </c>
      <c r="L223" s="47" t="s">
        <v>27</v>
      </c>
      <c r="M223" s="48"/>
      <c r="N223" s="49"/>
      <c r="O223" s="50"/>
      <c r="P223" s="51" t="s">
        <v>36</v>
      </c>
      <c r="Q223" s="50" t="s">
        <v>392</v>
      </c>
      <c r="R223" s="50" t="s">
        <v>756</v>
      </c>
      <c r="S223" s="52">
        <v>12</v>
      </c>
      <c r="T223" s="52"/>
      <c r="U223" s="54">
        <v>6</v>
      </c>
      <c r="V223" s="50"/>
      <c r="W223" s="50">
        <v>-6</v>
      </c>
      <c r="X223" s="50"/>
      <c r="Y223" s="56">
        <v>0</v>
      </c>
      <c r="Z223" s="75"/>
      <c r="AA223" s="73">
        <f t="shared" si="25"/>
        <v>0</v>
      </c>
      <c r="AB223" s="76" t="str">
        <f t="shared" si="26"/>
        <v>OK</v>
      </c>
    </row>
    <row r="224" spans="1:28" ht="21.95" hidden="1" customHeight="1" x14ac:dyDescent="0.25">
      <c r="A224" s="37">
        <v>6970</v>
      </c>
      <c r="B224" s="38" t="s">
        <v>51</v>
      </c>
      <c r="C224" s="39" t="s">
        <v>16</v>
      </c>
      <c r="D224" s="40" t="s">
        <v>445</v>
      </c>
      <c r="E224" s="41" t="s">
        <v>200</v>
      </c>
      <c r="F224" s="42" t="s">
        <v>206</v>
      </c>
      <c r="G224" s="43" t="s">
        <v>31</v>
      </c>
      <c r="H224" s="44" t="s">
        <v>207</v>
      </c>
      <c r="I224" s="45" t="s">
        <v>460</v>
      </c>
      <c r="J224" s="46">
        <v>64.290000000000006</v>
      </c>
      <c r="K224" s="47" t="s">
        <v>17</v>
      </c>
      <c r="L224" s="47" t="s">
        <v>27</v>
      </c>
      <c r="M224" s="48"/>
      <c r="N224" s="49"/>
      <c r="O224" s="50"/>
      <c r="P224" s="51"/>
      <c r="Q224" s="50" t="s">
        <v>757</v>
      </c>
      <c r="R224" s="50" t="s">
        <v>758</v>
      </c>
      <c r="S224" s="52">
        <v>2</v>
      </c>
      <c r="T224" s="53">
        <v>0</v>
      </c>
      <c r="U224" s="54">
        <v>2</v>
      </c>
      <c r="V224" s="55"/>
      <c r="W224" s="50">
        <v>0</v>
      </c>
      <c r="X224" s="50"/>
      <c r="Y224" s="56">
        <v>0</v>
      </c>
      <c r="Z224" s="75"/>
      <c r="AA224" s="73">
        <f t="shared" si="25"/>
        <v>0</v>
      </c>
      <c r="AB224" s="76" t="str">
        <f t="shared" si="26"/>
        <v>OK</v>
      </c>
    </row>
    <row r="225" spans="1:28" ht="21.95" hidden="1" customHeight="1" x14ac:dyDescent="0.25">
      <c r="A225" s="37">
        <v>6956</v>
      </c>
      <c r="B225" s="38" t="s">
        <v>51</v>
      </c>
      <c r="C225" s="39" t="s">
        <v>16</v>
      </c>
      <c r="D225" s="40" t="s">
        <v>445</v>
      </c>
      <c r="E225" s="41" t="s">
        <v>75</v>
      </c>
      <c r="F225" s="42" t="s">
        <v>80</v>
      </c>
      <c r="G225" s="43" t="s">
        <v>461</v>
      </c>
      <c r="H225" s="44" t="s">
        <v>66</v>
      </c>
      <c r="I225" s="45" t="s">
        <v>460</v>
      </c>
      <c r="J225" s="46">
        <v>84</v>
      </c>
      <c r="K225" s="47" t="s">
        <v>17</v>
      </c>
      <c r="L225" s="47" t="s">
        <v>27</v>
      </c>
      <c r="M225" s="48"/>
      <c r="N225" s="49"/>
      <c r="O225" s="50"/>
      <c r="P225" s="51"/>
      <c r="Q225" s="50" t="s">
        <v>396</v>
      </c>
      <c r="R225" s="50" t="s">
        <v>759</v>
      </c>
      <c r="S225" s="52">
        <v>1</v>
      </c>
      <c r="T225" s="53">
        <v>0</v>
      </c>
      <c r="U225" s="54">
        <v>1</v>
      </c>
      <c r="V225" s="55"/>
      <c r="W225" s="50">
        <v>0</v>
      </c>
      <c r="X225" s="50"/>
      <c r="Y225" s="56">
        <v>0</v>
      </c>
      <c r="Z225" s="75"/>
      <c r="AA225" s="73">
        <f t="shared" si="25"/>
        <v>0</v>
      </c>
      <c r="AB225" s="76" t="str">
        <f t="shared" si="26"/>
        <v>OK</v>
      </c>
    </row>
    <row r="226" spans="1:28" ht="21.95" customHeight="1" x14ac:dyDescent="0.25">
      <c r="A226" s="37">
        <v>6997</v>
      </c>
      <c r="B226" s="38" t="s">
        <v>51</v>
      </c>
      <c r="C226" s="39" t="s">
        <v>34</v>
      </c>
      <c r="D226" s="40" t="s">
        <v>445</v>
      </c>
      <c r="E226" s="41" t="s">
        <v>84</v>
      </c>
      <c r="F226" s="42" t="s">
        <v>90</v>
      </c>
      <c r="G226" s="43" t="s">
        <v>41</v>
      </c>
      <c r="H226" s="44" t="s">
        <v>89</v>
      </c>
      <c r="I226" s="45" t="s">
        <v>33</v>
      </c>
      <c r="J226" s="46">
        <v>99.31</v>
      </c>
      <c r="K226" s="47"/>
      <c r="L226" s="47" t="s">
        <v>27</v>
      </c>
      <c r="M226" s="48"/>
      <c r="N226" s="49"/>
      <c r="O226" s="50"/>
      <c r="P226" s="51" t="s">
        <v>36</v>
      </c>
      <c r="Q226" s="50" t="s">
        <v>399</v>
      </c>
      <c r="R226" s="50" t="s">
        <v>763</v>
      </c>
      <c r="S226" s="52"/>
      <c r="T226" s="53">
        <v>0</v>
      </c>
      <c r="U226" s="54">
        <v>11</v>
      </c>
      <c r="V226" s="55"/>
      <c r="W226" s="50">
        <v>11</v>
      </c>
      <c r="X226" s="50"/>
      <c r="Y226" s="56">
        <v>11</v>
      </c>
      <c r="Z226" s="80">
        <f t="shared" ref="Z226:Z230" si="28">Y226*J226</f>
        <v>1092.4100000000001</v>
      </c>
      <c r="AA226" s="73">
        <f t="shared" si="25"/>
        <v>1092.4100000000001</v>
      </c>
      <c r="AB226" s="76" t="str">
        <f t="shared" si="26"/>
        <v>OK</v>
      </c>
    </row>
    <row r="227" spans="1:28" ht="21.95" customHeight="1" x14ac:dyDescent="0.25">
      <c r="A227" s="37">
        <v>6495</v>
      </c>
      <c r="B227" s="38" t="s">
        <v>51</v>
      </c>
      <c r="C227" s="39" t="s">
        <v>55</v>
      </c>
      <c r="D227" s="40" t="s">
        <v>445</v>
      </c>
      <c r="E227" s="41" t="s">
        <v>105</v>
      </c>
      <c r="F227" s="42" t="s">
        <v>106</v>
      </c>
      <c r="G227" s="43" t="s">
        <v>58</v>
      </c>
      <c r="H227" s="44" t="s">
        <v>107</v>
      </c>
      <c r="I227" s="45" t="s">
        <v>108</v>
      </c>
      <c r="J227" s="46">
        <v>110</v>
      </c>
      <c r="K227" s="47"/>
      <c r="L227" s="47" t="s">
        <v>27</v>
      </c>
      <c r="M227" s="48"/>
      <c r="N227" s="49"/>
      <c r="O227" s="50"/>
      <c r="P227" s="51"/>
      <c r="Q227" s="50" t="s">
        <v>382</v>
      </c>
      <c r="R227" s="50" t="s">
        <v>383</v>
      </c>
      <c r="S227" s="52"/>
      <c r="T227" s="53" t="s">
        <v>507</v>
      </c>
      <c r="U227" s="54">
        <v>1</v>
      </c>
      <c r="V227" s="55"/>
      <c r="W227" s="50">
        <v>1</v>
      </c>
      <c r="X227" s="50"/>
      <c r="Y227" s="56">
        <v>1</v>
      </c>
      <c r="Z227" s="80">
        <f t="shared" si="28"/>
        <v>110</v>
      </c>
      <c r="AA227" s="73">
        <f t="shared" si="25"/>
        <v>110</v>
      </c>
      <c r="AB227" s="76" t="str">
        <f t="shared" si="26"/>
        <v>OK</v>
      </c>
    </row>
    <row r="228" spans="1:28" ht="21.95" customHeight="1" x14ac:dyDescent="0.25">
      <c r="A228" s="37">
        <v>6510</v>
      </c>
      <c r="B228" s="38" t="s">
        <v>51</v>
      </c>
      <c r="C228" s="39" t="s">
        <v>55</v>
      </c>
      <c r="D228" s="40" t="s">
        <v>445</v>
      </c>
      <c r="E228" s="41" t="s">
        <v>121</v>
      </c>
      <c r="F228" s="42" t="s">
        <v>122</v>
      </c>
      <c r="G228" s="43" t="s">
        <v>58</v>
      </c>
      <c r="H228" s="44" t="s">
        <v>123</v>
      </c>
      <c r="I228" s="45" t="s">
        <v>42</v>
      </c>
      <c r="J228" s="46">
        <v>110</v>
      </c>
      <c r="K228" s="47"/>
      <c r="L228" s="47" t="s">
        <v>27</v>
      </c>
      <c r="M228" s="48"/>
      <c r="N228" s="49"/>
      <c r="O228" s="50"/>
      <c r="P228" s="51"/>
      <c r="Q228" s="50" t="s">
        <v>384</v>
      </c>
      <c r="R228" s="50" t="s">
        <v>761</v>
      </c>
      <c r="S228" s="52"/>
      <c r="T228" s="53" t="s">
        <v>526</v>
      </c>
      <c r="U228" s="54">
        <v>1</v>
      </c>
      <c r="V228" s="55"/>
      <c r="W228" s="50">
        <v>1</v>
      </c>
      <c r="X228" s="50"/>
      <c r="Y228" s="56">
        <v>1</v>
      </c>
      <c r="Z228" s="80">
        <f t="shared" si="28"/>
        <v>110</v>
      </c>
      <c r="AA228" s="73">
        <f t="shared" si="25"/>
        <v>110</v>
      </c>
      <c r="AB228" s="76" t="str">
        <f t="shared" si="26"/>
        <v>OK</v>
      </c>
    </row>
    <row r="229" spans="1:28" ht="21.95" customHeight="1" x14ac:dyDescent="0.25">
      <c r="A229" s="37">
        <v>6514</v>
      </c>
      <c r="B229" s="38" t="s">
        <v>51</v>
      </c>
      <c r="C229" s="39" t="s">
        <v>34</v>
      </c>
      <c r="D229" s="40" t="s">
        <v>445</v>
      </c>
      <c r="E229" s="41" t="s">
        <v>128</v>
      </c>
      <c r="F229" s="42" t="s">
        <v>527</v>
      </c>
      <c r="G229" s="43" t="s">
        <v>41</v>
      </c>
      <c r="H229" s="44" t="s">
        <v>129</v>
      </c>
      <c r="I229" s="45" t="s">
        <v>42</v>
      </c>
      <c r="J229" s="46">
        <v>66.209999999999994</v>
      </c>
      <c r="K229" s="47" t="s">
        <v>17</v>
      </c>
      <c r="L229" s="47" t="s">
        <v>27</v>
      </c>
      <c r="M229" s="48"/>
      <c r="N229" s="49"/>
      <c r="O229" s="50"/>
      <c r="P229" s="51" t="s">
        <v>36</v>
      </c>
      <c r="Q229" s="50" t="s">
        <v>764</v>
      </c>
      <c r="R229" s="50" t="s">
        <v>765</v>
      </c>
      <c r="S229" s="52"/>
      <c r="T229" s="53">
        <v>0</v>
      </c>
      <c r="U229" s="54">
        <v>6</v>
      </c>
      <c r="V229" s="55"/>
      <c r="W229" s="50">
        <v>6</v>
      </c>
      <c r="X229" s="50"/>
      <c r="Y229" s="56">
        <v>6</v>
      </c>
      <c r="Z229" s="80">
        <f t="shared" si="28"/>
        <v>397.26</v>
      </c>
      <c r="AA229" s="73">
        <f t="shared" si="25"/>
        <v>397.26</v>
      </c>
      <c r="AB229" s="76" t="str">
        <f t="shared" si="26"/>
        <v>OK</v>
      </c>
    </row>
    <row r="230" spans="1:28" ht="21.95" customHeight="1" x14ac:dyDescent="0.25">
      <c r="A230" s="37">
        <v>6477</v>
      </c>
      <c r="B230" s="38" t="s">
        <v>51</v>
      </c>
      <c r="C230" s="39" t="s">
        <v>16</v>
      </c>
      <c r="D230" s="40" t="s">
        <v>445</v>
      </c>
      <c r="E230" s="41" t="s">
        <v>40</v>
      </c>
      <c r="F230" s="42" t="s">
        <v>52</v>
      </c>
      <c r="G230" s="43" t="s">
        <v>41</v>
      </c>
      <c r="H230" s="44" t="s">
        <v>53</v>
      </c>
      <c r="I230" s="45" t="s">
        <v>42</v>
      </c>
      <c r="J230" s="46">
        <v>99.31</v>
      </c>
      <c r="K230" s="47"/>
      <c r="L230" s="47" t="s">
        <v>27</v>
      </c>
      <c r="M230" s="48"/>
      <c r="N230" s="49"/>
      <c r="O230" s="50"/>
      <c r="P230" s="51" t="s">
        <v>36</v>
      </c>
      <c r="Q230" s="50" t="s">
        <v>381</v>
      </c>
      <c r="R230" s="50" t="s">
        <v>746</v>
      </c>
      <c r="S230" s="52">
        <v>0</v>
      </c>
      <c r="T230" s="53">
        <v>1</v>
      </c>
      <c r="U230" s="54">
        <v>14</v>
      </c>
      <c r="V230" s="55"/>
      <c r="W230" s="50">
        <v>13</v>
      </c>
      <c r="X230" s="50"/>
      <c r="Y230" s="56">
        <v>13</v>
      </c>
      <c r="Z230" s="80">
        <f t="shared" si="28"/>
        <v>1291.03</v>
      </c>
      <c r="AA230" s="73">
        <f t="shared" si="25"/>
        <v>1291.03</v>
      </c>
      <c r="AB230" s="76" t="str">
        <f t="shared" si="26"/>
        <v>OK</v>
      </c>
    </row>
    <row r="231" spans="1:28" ht="21.95" hidden="1" customHeight="1" x14ac:dyDescent="0.25">
      <c r="A231" s="37" t="s">
        <v>170</v>
      </c>
      <c r="B231" s="38" t="s">
        <v>51</v>
      </c>
      <c r="C231" s="39" t="s">
        <v>34</v>
      </c>
      <c r="D231" s="40" t="s">
        <v>445</v>
      </c>
      <c r="E231" s="41" t="s">
        <v>68</v>
      </c>
      <c r="F231" s="42" t="s">
        <v>171</v>
      </c>
      <c r="G231" s="43" t="s">
        <v>169</v>
      </c>
      <c r="H231" s="44" t="s">
        <v>168</v>
      </c>
      <c r="I231" s="45" t="s">
        <v>33</v>
      </c>
      <c r="J231" s="46">
        <v>132.41999999999999</v>
      </c>
      <c r="K231" s="47"/>
      <c r="L231" s="47" t="s">
        <v>27</v>
      </c>
      <c r="M231" s="48"/>
      <c r="N231" s="49"/>
      <c r="O231" s="50"/>
      <c r="P231" s="51" t="s">
        <v>36</v>
      </c>
      <c r="Q231" s="50" t="s">
        <v>403</v>
      </c>
      <c r="R231" s="50" t="s">
        <v>743</v>
      </c>
      <c r="S231" s="52">
        <v>16</v>
      </c>
      <c r="T231" s="52"/>
      <c r="U231" s="54">
        <v>11</v>
      </c>
      <c r="V231" s="50"/>
      <c r="W231" s="50">
        <v>-5</v>
      </c>
      <c r="X231" s="50"/>
      <c r="Y231" s="56">
        <v>0</v>
      </c>
      <c r="Z231" s="75"/>
      <c r="AA231" s="73">
        <f t="shared" si="25"/>
        <v>0</v>
      </c>
      <c r="AB231" s="76" t="str">
        <f t="shared" si="26"/>
        <v>OK</v>
      </c>
    </row>
    <row r="232" spans="1:28" ht="21.95" hidden="1" customHeight="1" x14ac:dyDescent="0.25">
      <c r="A232" s="37">
        <v>6910</v>
      </c>
      <c r="B232" s="38" t="s">
        <v>51</v>
      </c>
      <c r="C232" s="39" t="s">
        <v>34</v>
      </c>
      <c r="D232" s="40" t="s">
        <v>445</v>
      </c>
      <c r="E232" s="41" t="s">
        <v>143</v>
      </c>
      <c r="F232" s="42" t="s">
        <v>177</v>
      </c>
      <c r="G232" s="43" t="s">
        <v>31</v>
      </c>
      <c r="H232" s="44" t="s">
        <v>178</v>
      </c>
      <c r="I232" s="45" t="s">
        <v>116</v>
      </c>
      <c r="J232" s="46">
        <v>33.1</v>
      </c>
      <c r="K232" s="47"/>
      <c r="L232" s="47" t="s">
        <v>27</v>
      </c>
      <c r="M232" s="48"/>
      <c r="N232" s="49"/>
      <c r="O232" s="50"/>
      <c r="P232" s="51" t="s">
        <v>36</v>
      </c>
      <c r="Q232" s="50" t="s">
        <v>395</v>
      </c>
      <c r="R232" s="50" t="s">
        <v>744</v>
      </c>
      <c r="S232" s="52">
        <v>15</v>
      </c>
      <c r="T232" s="53">
        <v>0</v>
      </c>
      <c r="U232" s="54">
        <v>11</v>
      </c>
      <c r="V232" s="55"/>
      <c r="W232" s="50">
        <v>-4</v>
      </c>
      <c r="X232" s="50"/>
      <c r="Y232" s="56">
        <v>0</v>
      </c>
      <c r="Z232" s="75"/>
      <c r="AA232" s="73">
        <f t="shared" si="25"/>
        <v>0</v>
      </c>
      <c r="AB232" s="76" t="str">
        <f t="shared" si="26"/>
        <v>OK</v>
      </c>
    </row>
    <row r="233" spans="1:28" ht="21.95" hidden="1" customHeight="1" x14ac:dyDescent="0.25">
      <c r="A233" s="37">
        <v>6576</v>
      </c>
      <c r="B233" s="38" t="s">
        <v>51</v>
      </c>
      <c r="C233" s="39" t="s">
        <v>34</v>
      </c>
      <c r="D233" s="40" t="s">
        <v>445</v>
      </c>
      <c r="E233" s="41" t="s">
        <v>23</v>
      </c>
      <c r="F233" s="42" t="s">
        <v>232</v>
      </c>
      <c r="G233" s="43" t="s">
        <v>31</v>
      </c>
      <c r="H233" s="44" t="s">
        <v>233</v>
      </c>
      <c r="I233" s="45" t="s">
        <v>42</v>
      </c>
      <c r="J233" s="46">
        <v>33.1</v>
      </c>
      <c r="K233" s="47"/>
      <c r="L233" s="47" t="s">
        <v>27</v>
      </c>
      <c r="M233" s="48"/>
      <c r="N233" s="49"/>
      <c r="O233" s="50"/>
      <c r="P233" s="51" t="s">
        <v>36</v>
      </c>
      <c r="Q233" s="50" t="s">
        <v>391</v>
      </c>
      <c r="R233" s="50" t="s">
        <v>745</v>
      </c>
      <c r="S233" s="52">
        <v>16</v>
      </c>
      <c r="T233" s="52"/>
      <c r="U233" s="54">
        <v>11</v>
      </c>
      <c r="V233" s="50"/>
      <c r="W233" s="50">
        <v>-5</v>
      </c>
      <c r="X233" s="50"/>
      <c r="Y233" s="56">
        <v>0</v>
      </c>
      <c r="Z233" s="75"/>
      <c r="AA233" s="73">
        <f t="shared" si="25"/>
        <v>0</v>
      </c>
      <c r="AB233" s="76" t="str">
        <f t="shared" si="26"/>
        <v>OK</v>
      </c>
    </row>
    <row r="234" spans="1:28" ht="21.95" customHeight="1" x14ac:dyDescent="0.25">
      <c r="A234" s="37">
        <v>6562</v>
      </c>
      <c r="B234" s="38" t="s">
        <v>51</v>
      </c>
      <c r="C234" s="39" t="s">
        <v>55</v>
      </c>
      <c r="D234" s="40" t="s">
        <v>445</v>
      </c>
      <c r="E234" s="41" t="s">
        <v>188</v>
      </c>
      <c r="F234" s="42" t="s">
        <v>196</v>
      </c>
      <c r="G234" s="43" t="s">
        <v>58</v>
      </c>
      <c r="H234" s="44" t="s">
        <v>197</v>
      </c>
      <c r="I234" s="45" t="s">
        <v>42</v>
      </c>
      <c r="J234" s="46">
        <v>110</v>
      </c>
      <c r="K234" s="47"/>
      <c r="L234" s="47" t="s">
        <v>27</v>
      </c>
      <c r="M234" s="48"/>
      <c r="N234" s="49"/>
      <c r="O234" s="50"/>
      <c r="P234" s="51" t="s">
        <v>36</v>
      </c>
      <c r="Q234" s="50" t="s">
        <v>389</v>
      </c>
      <c r="R234" s="50" t="s">
        <v>762</v>
      </c>
      <c r="S234" s="52"/>
      <c r="T234" s="22"/>
      <c r="U234" s="54">
        <v>1</v>
      </c>
      <c r="V234" s="62"/>
      <c r="W234" s="50">
        <v>1</v>
      </c>
      <c r="X234" s="50"/>
      <c r="Y234" s="56">
        <v>1</v>
      </c>
      <c r="Z234" s="80">
        <f>Y234*J234</f>
        <v>110</v>
      </c>
      <c r="AA234" s="73">
        <f t="shared" si="25"/>
        <v>110</v>
      </c>
      <c r="AB234" s="76" t="str">
        <f t="shared" si="26"/>
        <v>OK</v>
      </c>
    </row>
    <row r="235" spans="1:28" ht="21.95" hidden="1" customHeight="1" x14ac:dyDescent="0.25">
      <c r="A235" s="37">
        <v>7056</v>
      </c>
      <c r="B235" s="38" t="s">
        <v>51</v>
      </c>
      <c r="C235" s="39" t="s">
        <v>34</v>
      </c>
      <c r="D235" s="40" t="s">
        <v>445</v>
      </c>
      <c r="E235" s="41" t="s">
        <v>147</v>
      </c>
      <c r="F235" s="42" t="s">
        <v>152</v>
      </c>
      <c r="G235" s="43" t="s">
        <v>31</v>
      </c>
      <c r="H235" s="44" t="s">
        <v>153</v>
      </c>
      <c r="I235" s="45" t="s">
        <v>33</v>
      </c>
      <c r="J235" s="46">
        <v>132.41999999999999</v>
      </c>
      <c r="K235" s="47"/>
      <c r="L235" s="47" t="s">
        <v>27</v>
      </c>
      <c r="M235" s="48"/>
      <c r="N235" s="49"/>
      <c r="O235" s="50"/>
      <c r="P235" s="51" t="s">
        <v>36</v>
      </c>
      <c r="Q235" s="50" t="s">
        <v>401</v>
      </c>
      <c r="R235" s="50" t="s">
        <v>747</v>
      </c>
      <c r="S235" s="52">
        <v>16</v>
      </c>
      <c r="T235" s="52"/>
      <c r="U235" s="54">
        <v>11</v>
      </c>
      <c r="V235" s="50"/>
      <c r="W235" s="50">
        <v>-5</v>
      </c>
      <c r="X235" s="50"/>
      <c r="Y235" s="56">
        <v>0</v>
      </c>
      <c r="Z235" s="75"/>
      <c r="AA235" s="73">
        <f t="shared" si="25"/>
        <v>0</v>
      </c>
      <c r="AB235" s="76" t="str">
        <f t="shared" si="26"/>
        <v>OK</v>
      </c>
    </row>
    <row r="236" spans="1:28" ht="21.95" hidden="1" customHeight="1" x14ac:dyDescent="0.25">
      <c r="A236" s="37">
        <v>5977</v>
      </c>
      <c r="B236" s="38" t="s">
        <v>51</v>
      </c>
      <c r="C236" s="39" t="s">
        <v>34</v>
      </c>
      <c r="D236" s="40" t="s">
        <v>445</v>
      </c>
      <c r="E236" s="41" t="s">
        <v>56</v>
      </c>
      <c r="F236" s="42" t="s">
        <v>60</v>
      </c>
      <c r="G236" s="43" t="s">
        <v>31</v>
      </c>
      <c r="H236" s="44" t="s">
        <v>59</v>
      </c>
      <c r="I236" s="45" t="s">
        <v>42</v>
      </c>
      <c r="J236" s="46">
        <v>64</v>
      </c>
      <c r="K236" s="47"/>
      <c r="L236" s="47" t="s">
        <v>27</v>
      </c>
      <c r="M236" s="48"/>
      <c r="N236" s="49"/>
      <c r="O236" s="50"/>
      <c r="P236" s="51" t="s">
        <v>19</v>
      </c>
      <c r="Q236" s="50" t="s">
        <v>375</v>
      </c>
      <c r="R236" s="50" t="s">
        <v>376</v>
      </c>
      <c r="S236" s="52">
        <v>14</v>
      </c>
      <c r="T236" s="52"/>
      <c r="U236" s="54">
        <v>11</v>
      </c>
      <c r="V236" s="50"/>
      <c r="W236" s="50">
        <v>-3</v>
      </c>
      <c r="X236" s="50"/>
      <c r="Y236" s="56">
        <v>0</v>
      </c>
      <c r="Z236" s="75"/>
      <c r="AA236" s="73">
        <f t="shared" si="25"/>
        <v>0</v>
      </c>
      <c r="AB236" s="76" t="str">
        <f t="shared" si="26"/>
        <v>OK</v>
      </c>
    </row>
    <row r="237" spans="1:28" ht="21.95" hidden="1" customHeight="1" x14ac:dyDescent="0.25">
      <c r="A237" s="37">
        <v>6086</v>
      </c>
      <c r="B237" s="38" t="s">
        <v>51</v>
      </c>
      <c r="C237" s="39" t="s">
        <v>34</v>
      </c>
      <c r="D237" s="40" t="s">
        <v>445</v>
      </c>
      <c r="E237" s="41" t="s">
        <v>121</v>
      </c>
      <c r="F237" s="42" t="s">
        <v>124</v>
      </c>
      <c r="G237" s="43" t="s">
        <v>31</v>
      </c>
      <c r="H237" s="44" t="s">
        <v>125</v>
      </c>
      <c r="I237" s="45" t="s">
        <v>42</v>
      </c>
      <c r="J237" s="46">
        <v>64</v>
      </c>
      <c r="K237" s="47"/>
      <c r="L237" s="47" t="s">
        <v>27</v>
      </c>
      <c r="M237" s="48"/>
      <c r="N237" s="49"/>
      <c r="O237" s="50"/>
      <c r="P237" s="51" t="s">
        <v>19</v>
      </c>
      <c r="Q237" s="50" t="s">
        <v>379</v>
      </c>
      <c r="R237" s="50" t="s">
        <v>380</v>
      </c>
      <c r="S237" s="52">
        <v>13</v>
      </c>
      <c r="T237" s="52"/>
      <c r="U237" s="54">
        <v>11</v>
      </c>
      <c r="V237" s="50"/>
      <c r="W237" s="50">
        <v>-2</v>
      </c>
      <c r="X237" s="50"/>
      <c r="Y237" s="56">
        <v>0</v>
      </c>
      <c r="Z237" s="75"/>
      <c r="AA237" s="73">
        <f t="shared" si="25"/>
        <v>0</v>
      </c>
      <c r="AB237" s="76" t="str">
        <f t="shared" si="26"/>
        <v>OK</v>
      </c>
    </row>
    <row r="238" spans="1:28" ht="21.95" hidden="1" customHeight="1" x14ac:dyDescent="0.25">
      <c r="A238" s="37">
        <v>6000</v>
      </c>
      <c r="B238" s="38" t="s">
        <v>51</v>
      </c>
      <c r="C238" s="39" t="s">
        <v>34</v>
      </c>
      <c r="D238" s="40" t="s">
        <v>445</v>
      </c>
      <c r="E238" s="41" t="s">
        <v>105</v>
      </c>
      <c r="F238" s="42" t="s">
        <v>109</v>
      </c>
      <c r="G238" s="43" t="s">
        <v>31</v>
      </c>
      <c r="H238" s="44" t="s">
        <v>110</v>
      </c>
      <c r="I238" s="45" t="s">
        <v>108</v>
      </c>
      <c r="J238" s="46">
        <v>64</v>
      </c>
      <c r="K238" s="47"/>
      <c r="L238" s="47" t="s">
        <v>27</v>
      </c>
      <c r="M238" s="48"/>
      <c r="N238" s="49"/>
      <c r="O238" s="50"/>
      <c r="P238" s="51" t="s">
        <v>19</v>
      </c>
      <c r="Q238" s="50" t="s">
        <v>377</v>
      </c>
      <c r="R238" s="50" t="s">
        <v>378</v>
      </c>
      <c r="S238" s="52">
        <v>16</v>
      </c>
      <c r="T238" s="52"/>
      <c r="U238" s="54">
        <v>11</v>
      </c>
      <c r="V238" s="50"/>
      <c r="W238" s="50">
        <v>-5</v>
      </c>
      <c r="X238" s="50"/>
      <c r="Y238" s="56">
        <v>0</v>
      </c>
      <c r="Z238" s="75"/>
      <c r="AA238" s="73">
        <f t="shared" si="25"/>
        <v>0</v>
      </c>
      <c r="AB238" s="76" t="str">
        <f t="shared" si="26"/>
        <v>OK</v>
      </c>
    </row>
    <row r="239" spans="1:28" ht="21.95" hidden="1" customHeight="1" x14ac:dyDescent="0.25">
      <c r="A239" s="37">
        <v>7272</v>
      </c>
      <c r="B239" s="38" t="s">
        <v>51</v>
      </c>
      <c r="C239" s="39" t="s">
        <v>34</v>
      </c>
      <c r="D239" s="40" t="s">
        <v>445</v>
      </c>
      <c r="E239" s="41" t="s">
        <v>112</v>
      </c>
      <c r="F239" s="42" t="s">
        <v>164</v>
      </c>
      <c r="G239" s="43" t="s">
        <v>31</v>
      </c>
      <c r="H239" s="44" t="s">
        <v>165</v>
      </c>
      <c r="I239" s="45" t="s">
        <v>42</v>
      </c>
      <c r="J239" s="46">
        <v>67.260000000000005</v>
      </c>
      <c r="K239" s="47"/>
      <c r="L239" s="47" t="s">
        <v>27</v>
      </c>
      <c r="M239" s="48"/>
      <c r="N239" s="49"/>
      <c r="O239" s="50"/>
      <c r="P239" s="51" t="s">
        <v>166</v>
      </c>
      <c r="Q239" s="50" t="s">
        <v>407</v>
      </c>
      <c r="R239" s="50" t="s">
        <v>751</v>
      </c>
      <c r="S239" s="52">
        <v>16</v>
      </c>
      <c r="T239" s="52"/>
      <c r="U239" s="54">
        <v>11</v>
      </c>
      <c r="V239" s="50"/>
      <c r="W239" s="50">
        <v>-5</v>
      </c>
      <c r="X239" s="50"/>
      <c r="Y239" s="56">
        <v>0</v>
      </c>
      <c r="Z239" s="75"/>
      <c r="AA239" s="73">
        <f t="shared" si="25"/>
        <v>0</v>
      </c>
      <c r="AB239" s="76" t="str">
        <f t="shared" si="26"/>
        <v>OK</v>
      </c>
    </row>
    <row r="240" spans="1:28" ht="21.95" hidden="1" customHeight="1" x14ac:dyDescent="0.25">
      <c r="A240" s="37">
        <v>6561</v>
      </c>
      <c r="B240" s="38" t="s">
        <v>51</v>
      </c>
      <c r="C240" s="39" t="s">
        <v>34</v>
      </c>
      <c r="D240" s="40" t="s">
        <v>445</v>
      </c>
      <c r="E240" s="41" t="s">
        <v>188</v>
      </c>
      <c r="F240" s="42" t="s">
        <v>194</v>
      </c>
      <c r="G240" s="43" t="s">
        <v>31</v>
      </c>
      <c r="H240" s="44" t="s">
        <v>195</v>
      </c>
      <c r="I240" s="45" t="s">
        <v>42</v>
      </c>
      <c r="J240" s="46">
        <v>66.209999999999994</v>
      </c>
      <c r="K240" s="47"/>
      <c r="L240" s="47" t="s">
        <v>27</v>
      </c>
      <c r="M240" s="48"/>
      <c r="N240" s="49"/>
      <c r="O240" s="50"/>
      <c r="P240" s="51" t="s">
        <v>36</v>
      </c>
      <c r="Q240" s="50" t="s">
        <v>388</v>
      </c>
      <c r="R240" s="50" t="s">
        <v>752</v>
      </c>
      <c r="S240" s="52">
        <v>16</v>
      </c>
      <c r="T240" s="53">
        <v>0</v>
      </c>
      <c r="U240" s="54">
        <v>11</v>
      </c>
      <c r="V240" s="55"/>
      <c r="W240" s="50">
        <v>-5</v>
      </c>
      <c r="X240" s="50"/>
      <c r="Y240" s="56">
        <v>0</v>
      </c>
      <c r="Z240" s="75"/>
      <c r="AA240" s="73">
        <f t="shared" si="25"/>
        <v>0</v>
      </c>
      <c r="AB240" s="76" t="str">
        <f t="shared" si="26"/>
        <v>OK</v>
      </c>
    </row>
    <row r="241" spans="1:28" ht="21.95" hidden="1" customHeight="1" x14ac:dyDescent="0.25">
      <c r="A241" s="37">
        <v>7090</v>
      </c>
      <c r="B241" s="38" t="s">
        <v>51</v>
      </c>
      <c r="C241" s="39" t="s">
        <v>34</v>
      </c>
      <c r="D241" s="40" t="s">
        <v>445</v>
      </c>
      <c r="E241" s="41" t="s">
        <v>237</v>
      </c>
      <c r="F241" s="42" t="s">
        <v>240</v>
      </c>
      <c r="G241" s="43" t="s">
        <v>31</v>
      </c>
      <c r="H241" s="44" t="s">
        <v>241</v>
      </c>
      <c r="I241" s="45" t="s">
        <v>33</v>
      </c>
      <c r="J241" s="46">
        <v>33.1</v>
      </c>
      <c r="K241" s="47"/>
      <c r="L241" s="47" t="s">
        <v>27</v>
      </c>
      <c r="M241" s="48"/>
      <c r="N241" s="49"/>
      <c r="O241" s="50"/>
      <c r="P241" s="51" t="s">
        <v>36</v>
      </c>
      <c r="Q241" s="50" t="s">
        <v>405</v>
      </c>
      <c r="R241" s="50" t="s">
        <v>753</v>
      </c>
      <c r="S241" s="52">
        <v>16</v>
      </c>
      <c r="T241" s="52"/>
      <c r="U241" s="54">
        <v>11</v>
      </c>
      <c r="V241" s="50"/>
      <c r="W241" s="50">
        <v>-5</v>
      </c>
      <c r="X241" s="50"/>
      <c r="Y241" s="56">
        <v>0</v>
      </c>
      <c r="Z241" s="75"/>
      <c r="AA241" s="73">
        <f t="shared" si="25"/>
        <v>0</v>
      </c>
      <c r="AB241" s="76" t="str">
        <f t="shared" si="26"/>
        <v>OK</v>
      </c>
    </row>
    <row r="242" spans="1:28" ht="21.95" customHeight="1" x14ac:dyDescent="0.25">
      <c r="A242" s="37">
        <v>6957</v>
      </c>
      <c r="B242" s="38" t="s">
        <v>51</v>
      </c>
      <c r="C242" s="39" t="s">
        <v>16</v>
      </c>
      <c r="D242" s="40" t="s">
        <v>445</v>
      </c>
      <c r="E242" s="41" t="s">
        <v>75</v>
      </c>
      <c r="F242" s="42" t="s">
        <v>230</v>
      </c>
      <c r="G242" s="43" t="s">
        <v>462</v>
      </c>
      <c r="H242" s="44" t="s">
        <v>66</v>
      </c>
      <c r="I242" s="45" t="s">
        <v>460</v>
      </c>
      <c r="J242" s="46">
        <v>76.72</v>
      </c>
      <c r="K242" s="47" t="s">
        <v>17</v>
      </c>
      <c r="L242" s="47" t="s">
        <v>27</v>
      </c>
      <c r="M242" s="48"/>
      <c r="N242" s="49"/>
      <c r="O242" s="50"/>
      <c r="P242" s="51"/>
      <c r="Q242" s="50" t="s">
        <v>396</v>
      </c>
      <c r="R242" s="50" t="s">
        <v>760</v>
      </c>
      <c r="S242" s="52" t="s">
        <v>502</v>
      </c>
      <c r="T242" s="52"/>
      <c r="U242" s="54">
        <v>1</v>
      </c>
      <c r="V242" s="50"/>
      <c r="W242" s="50">
        <v>1</v>
      </c>
      <c r="X242" s="50"/>
      <c r="Y242" s="56">
        <v>1</v>
      </c>
      <c r="Z242" s="80">
        <f>Y242*J242</f>
        <v>76.72</v>
      </c>
      <c r="AA242" s="73">
        <f t="shared" si="25"/>
        <v>76.72</v>
      </c>
      <c r="AB242" s="76" t="str">
        <f t="shared" si="26"/>
        <v>OK</v>
      </c>
    </row>
    <row r="243" spans="1:28" ht="21.95" hidden="1" customHeight="1" x14ac:dyDescent="0.25">
      <c r="A243" s="37">
        <v>6520</v>
      </c>
      <c r="B243" s="38" t="s">
        <v>51</v>
      </c>
      <c r="C243" s="39" t="s">
        <v>34</v>
      </c>
      <c r="D243" s="40" t="s">
        <v>445</v>
      </c>
      <c r="E243" s="41" t="s">
        <v>454</v>
      </c>
      <c r="F243" s="42" t="s">
        <v>140</v>
      </c>
      <c r="G243" s="43" t="s">
        <v>31</v>
      </c>
      <c r="H243" s="44" t="s">
        <v>139</v>
      </c>
      <c r="I243" s="45" t="s">
        <v>42</v>
      </c>
      <c r="J243" s="46">
        <v>66.209999999999994</v>
      </c>
      <c r="K243" s="47" t="s">
        <v>17</v>
      </c>
      <c r="L243" s="47" t="s">
        <v>27</v>
      </c>
      <c r="M243" s="48"/>
      <c r="N243" s="49"/>
      <c r="O243" s="50"/>
      <c r="P243" s="51" t="s">
        <v>36</v>
      </c>
      <c r="Q243" s="50" t="s">
        <v>386</v>
      </c>
      <c r="R243" s="50" t="s">
        <v>755</v>
      </c>
      <c r="S243" s="52">
        <v>15</v>
      </c>
      <c r="T243" s="53">
        <v>0</v>
      </c>
      <c r="U243" s="54">
        <v>11</v>
      </c>
      <c r="V243" s="55"/>
      <c r="W243" s="50">
        <v>-4</v>
      </c>
      <c r="X243" s="50"/>
      <c r="Y243" s="56">
        <v>0</v>
      </c>
      <c r="Z243" s="75"/>
      <c r="AA243" s="73">
        <f t="shared" si="25"/>
        <v>0</v>
      </c>
      <c r="AB243" s="76" t="str">
        <f t="shared" si="26"/>
        <v>OK</v>
      </c>
    </row>
    <row r="244" spans="1:28" ht="21.95" hidden="1" customHeight="1" x14ac:dyDescent="0.25">
      <c r="A244" s="37">
        <v>6699</v>
      </c>
      <c r="B244" s="38" t="s">
        <v>51</v>
      </c>
      <c r="C244" s="39" t="s">
        <v>34</v>
      </c>
      <c r="D244" s="40" t="s">
        <v>445</v>
      </c>
      <c r="E244" s="41" t="s">
        <v>18</v>
      </c>
      <c r="F244" s="42" t="s">
        <v>173</v>
      </c>
      <c r="G244" s="43" t="s">
        <v>31</v>
      </c>
      <c r="H244" s="44" t="s">
        <v>174</v>
      </c>
      <c r="I244" s="45" t="s">
        <v>482</v>
      </c>
      <c r="J244" s="46">
        <v>66.2</v>
      </c>
      <c r="K244" s="47" t="s">
        <v>17</v>
      </c>
      <c r="L244" s="47" t="s">
        <v>27</v>
      </c>
      <c r="M244" s="48"/>
      <c r="N244" s="49"/>
      <c r="O244" s="50"/>
      <c r="P244" s="51" t="s">
        <v>36</v>
      </c>
      <c r="Q244" s="50" t="s">
        <v>766</v>
      </c>
      <c r="R244" s="50" t="s">
        <v>756</v>
      </c>
      <c r="S244" s="52">
        <v>12</v>
      </c>
      <c r="T244" s="52"/>
      <c r="U244" s="54">
        <v>9</v>
      </c>
      <c r="V244" s="50"/>
      <c r="W244" s="50">
        <v>-3</v>
      </c>
      <c r="X244" s="50"/>
      <c r="Y244" s="56">
        <v>0</v>
      </c>
      <c r="Z244" s="75"/>
      <c r="AA244" s="73">
        <f t="shared" si="25"/>
        <v>0</v>
      </c>
      <c r="AB244" s="76" t="str">
        <f t="shared" si="26"/>
        <v>OK</v>
      </c>
    </row>
    <row r="245" spans="1:28" ht="21.95" hidden="1" customHeight="1" x14ac:dyDescent="0.25">
      <c r="A245" s="37">
        <v>6970</v>
      </c>
      <c r="B245" s="38" t="s">
        <v>51</v>
      </c>
      <c r="C245" s="39" t="s">
        <v>34</v>
      </c>
      <c r="D245" s="40" t="s">
        <v>445</v>
      </c>
      <c r="E245" s="41" t="s">
        <v>200</v>
      </c>
      <c r="F245" s="42" t="s">
        <v>206</v>
      </c>
      <c r="G245" s="43" t="s">
        <v>31</v>
      </c>
      <c r="H245" s="44" t="s">
        <v>207</v>
      </c>
      <c r="I245" s="45" t="s">
        <v>460</v>
      </c>
      <c r="J245" s="46">
        <v>64.290000000000006</v>
      </c>
      <c r="K245" s="47" t="s">
        <v>17</v>
      </c>
      <c r="L245" s="47" t="s">
        <v>27</v>
      </c>
      <c r="M245" s="48"/>
      <c r="N245" s="49"/>
      <c r="O245" s="50"/>
      <c r="P245" s="51"/>
      <c r="Q245" s="50" t="s">
        <v>398</v>
      </c>
      <c r="R245" s="50" t="s">
        <v>758</v>
      </c>
      <c r="S245" s="52">
        <v>3</v>
      </c>
      <c r="T245" s="53">
        <v>0</v>
      </c>
      <c r="U245" s="54">
        <v>0</v>
      </c>
      <c r="V245" s="55"/>
      <c r="W245" s="50">
        <v>-3</v>
      </c>
      <c r="X245" s="50"/>
      <c r="Y245" s="56">
        <v>0</v>
      </c>
      <c r="Z245" s="75"/>
      <c r="AA245" s="73">
        <f t="shared" si="25"/>
        <v>0</v>
      </c>
      <c r="AB245" s="76" t="str">
        <f t="shared" si="26"/>
        <v>OK</v>
      </c>
    </row>
    <row r="246" spans="1:28" ht="21.95" hidden="1" customHeight="1" x14ac:dyDescent="0.25">
      <c r="A246" s="37">
        <v>6956</v>
      </c>
      <c r="B246" s="38" t="s">
        <v>51</v>
      </c>
      <c r="C246" s="39" t="s">
        <v>34</v>
      </c>
      <c r="D246" s="40" t="s">
        <v>445</v>
      </c>
      <c r="E246" s="41" t="s">
        <v>75</v>
      </c>
      <c r="F246" s="42" t="s">
        <v>80</v>
      </c>
      <c r="G246" s="43" t="s">
        <v>461</v>
      </c>
      <c r="H246" s="44" t="s">
        <v>66</v>
      </c>
      <c r="I246" s="45" t="s">
        <v>460</v>
      </c>
      <c r="J246" s="46">
        <v>84</v>
      </c>
      <c r="K246" s="47" t="s">
        <v>17</v>
      </c>
      <c r="L246" s="47" t="s">
        <v>27</v>
      </c>
      <c r="M246" s="48"/>
      <c r="N246" s="49"/>
      <c r="O246" s="50"/>
      <c r="P246" s="51"/>
      <c r="Q246" s="50" t="s">
        <v>397</v>
      </c>
      <c r="R246" s="50" t="s">
        <v>759</v>
      </c>
      <c r="S246" s="52">
        <v>1</v>
      </c>
      <c r="T246" s="53">
        <v>0</v>
      </c>
      <c r="U246" s="54">
        <v>0</v>
      </c>
      <c r="V246" s="55"/>
      <c r="W246" s="50">
        <v>-1</v>
      </c>
      <c r="X246" s="50"/>
      <c r="Y246" s="56">
        <v>0</v>
      </c>
      <c r="Z246" s="75"/>
      <c r="AA246" s="73">
        <f t="shared" si="25"/>
        <v>0</v>
      </c>
      <c r="AB246" s="76" t="str">
        <f t="shared" si="26"/>
        <v>OK</v>
      </c>
    </row>
    <row r="247" spans="1:28" ht="21.95" hidden="1" customHeight="1" x14ac:dyDescent="0.25">
      <c r="A247" s="37">
        <v>6957</v>
      </c>
      <c r="B247" s="38" t="s">
        <v>51</v>
      </c>
      <c r="C247" s="39" t="s">
        <v>34</v>
      </c>
      <c r="D247" s="40" t="s">
        <v>445</v>
      </c>
      <c r="E247" s="41" t="s">
        <v>75</v>
      </c>
      <c r="F247" s="42" t="s">
        <v>230</v>
      </c>
      <c r="G247" s="43" t="s">
        <v>462</v>
      </c>
      <c r="H247" s="44" t="s">
        <v>66</v>
      </c>
      <c r="I247" s="45" t="s">
        <v>460</v>
      </c>
      <c r="J247" s="46">
        <v>76.72</v>
      </c>
      <c r="K247" s="47" t="s">
        <v>17</v>
      </c>
      <c r="L247" s="47" t="s">
        <v>27</v>
      </c>
      <c r="M247" s="48"/>
      <c r="N247" s="49"/>
      <c r="O247" s="50"/>
      <c r="P247" s="51"/>
      <c r="Q247" s="50" t="s">
        <v>397</v>
      </c>
      <c r="R247" s="50" t="s">
        <v>760</v>
      </c>
      <c r="S247" s="52" t="s">
        <v>502</v>
      </c>
      <c r="T247" s="22"/>
      <c r="U247" s="54">
        <v>0</v>
      </c>
      <c r="V247" s="62"/>
      <c r="W247" s="50">
        <v>0</v>
      </c>
      <c r="X247" s="50"/>
      <c r="Y247" s="56">
        <v>0</v>
      </c>
      <c r="Z247" s="75"/>
      <c r="AA247" s="73">
        <f t="shared" si="25"/>
        <v>0</v>
      </c>
      <c r="AB247" s="76" t="str">
        <f t="shared" si="26"/>
        <v>OK</v>
      </c>
    </row>
    <row r="248" spans="1:28" ht="21.95" customHeight="1" x14ac:dyDescent="0.25">
      <c r="A248" s="37">
        <v>6480</v>
      </c>
      <c r="B248" s="38" t="s">
        <v>37</v>
      </c>
      <c r="C248" s="39" t="s">
        <v>16</v>
      </c>
      <c r="D248" s="40" t="s">
        <v>445</v>
      </c>
      <c r="E248" s="41" t="s">
        <v>56</v>
      </c>
      <c r="F248" s="42" t="s">
        <v>530</v>
      </c>
      <c r="G248" s="43" t="s">
        <v>31</v>
      </c>
      <c r="H248" s="44" t="s">
        <v>61</v>
      </c>
      <c r="I248" s="45" t="s">
        <v>42</v>
      </c>
      <c r="J248" s="46">
        <v>66.209999999999994</v>
      </c>
      <c r="K248" s="47"/>
      <c r="L248" s="47" t="s">
        <v>27</v>
      </c>
      <c r="M248" s="48"/>
      <c r="N248" s="49"/>
      <c r="O248" s="50"/>
      <c r="P248" s="51" t="s">
        <v>36</v>
      </c>
      <c r="Q248" s="50" t="s">
        <v>772</v>
      </c>
      <c r="R248" s="50" t="s">
        <v>773</v>
      </c>
      <c r="S248" s="52">
        <v>8</v>
      </c>
      <c r="T248" s="52"/>
      <c r="U248" s="54">
        <v>15</v>
      </c>
      <c r="V248" s="50"/>
      <c r="W248" s="50">
        <v>7</v>
      </c>
      <c r="X248" s="50"/>
      <c r="Y248" s="56">
        <v>7</v>
      </c>
      <c r="Z248" s="80">
        <f t="shared" ref="Z248:Z261" si="29">Y248*J248</f>
        <v>463.46999999999997</v>
      </c>
      <c r="AA248" s="73">
        <f t="shared" si="25"/>
        <v>463.46999999999997</v>
      </c>
      <c r="AB248" s="76" t="str">
        <f t="shared" si="26"/>
        <v>OK</v>
      </c>
    </row>
    <row r="249" spans="1:28" ht="21.95" customHeight="1" x14ac:dyDescent="0.25">
      <c r="A249" s="37">
        <v>6481</v>
      </c>
      <c r="B249" s="38" t="s">
        <v>37</v>
      </c>
      <c r="C249" s="39" t="s">
        <v>55</v>
      </c>
      <c r="D249" s="40" t="s">
        <v>445</v>
      </c>
      <c r="E249" s="41" t="s">
        <v>56</v>
      </c>
      <c r="F249" s="42" t="s">
        <v>62</v>
      </c>
      <c r="G249" s="43" t="s">
        <v>58</v>
      </c>
      <c r="H249" s="44" t="s">
        <v>61</v>
      </c>
      <c r="I249" s="45" t="s">
        <v>42</v>
      </c>
      <c r="J249" s="46">
        <v>110</v>
      </c>
      <c r="K249" s="47"/>
      <c r="L249" s="47" t="s">
        <v>27</v>
      </c>
      <c r="M249" s="48"/>
      <c r="N249" s="49"/>
      <c r="O249" s="50"/>
      <c r="P249" s="51" t="s">
        <v>19</v>
      </c>
      <c r="Q249" s="50" t="s">
        <v>408</v>
      </c>
      <c r="R249" s="50" t="s">
        <v>409</v>
      </c>
      <c r="S249" s="52"/>
      <c r="T249" s="53">
        <v>0</v>
      </c>
      <c r="U249" s="54">
        <v>1</v>
      </c>
      <c r="V249" s="55"/>
      <c r="W249" s="50">
        <v>1</v>
      </c>
      <c r="X249" s="50"/>
      <c r="Y249" s="56">
        <v>1</v>
      </c>
      <c r="Z249" s="80">
        <f t="shared" si="29"/>
        <v>110</v>
      </c>
      <c r="AA249" s="73">
        <f t="shared" si="25"/>
        <v>110</v>
      </c>
      <c r="AB249" s="76" t="str">
        <f t="shared" si="26"/>
        <v>OK</v>
      </c>
    </row>
    <row r="250" spans="1:28" ht="21.95" customHeight="1" x14ac:dyDescent="0.25">
      <c r="A250" s="37">
        <v>7430</v>
      </c>
      <c r="B250" s="38" t="s">
        <v>37</v>
      </c>
      <c r="C250" s="39" t="s">
        <v>16</v>
      </c>
      <c r="D250" s="40" t="s">
        <v>445</v>
      </c>
      <c r="E250" s="41" t="s">
        <v>93</v>
      </c>
      <c r="F250" s="42" t="s">
        <v>219</v>
      </c>
      <c r="G250" s="43" t="s">
        <v>41</v>
      </c>
      <c r="H250" s="44" t="s">
        <v>217</v>
      </c>
      <c r="I250" s="45" t="s">
        <v>223</v>
      </c>
      <c r="J250" s="46">
        <v>67.260000000000005</v>
      </c>
      <c r="K250" s="47" t="s">
        <v>17</v>
      </c>
      <c r="L250" s="47" t="s">
        <v>27</v>
      </c>
      <c r="M250" s="48"/>
      <c r="N250" s="49"/>
      <c r="O250" s="50"/>
      <c r="P250" s="51" t="s">
        <v>19</v>
      </c>
      <c r="Q250" s="50" t="s">
        <v>425</v>
      </c>
      <c r="R250" s="50" t="s">
        <v>782</v>
      </c>
      <c r="S250" s="52"/>
      <c r="T250" s="53">
        <v>0</v>
      </c>
      <c r="U250" s="54">
        <v>12</v>
      </c>
      <c r="V250" s="55"/>
      <c r="W250" s="50">
        <v>12</v>
      </c>
      <c r="X250" s="50"/>
      <c r="Y250" s="56">
        <v>12</v>
      </c>
      <c r="Z250" s="80">
        <f t="shared" si="29"/>
        <v>807.12000000000012</v>
      </c>
      <c r="AA250" s="73">
        <f t="shared" si="25"/>
        <v>807.12000000000012</v>
      </c>
      <c r="AB250" s="76" t="str">
        <f t="shared" si="26"/>
        <v>OK</v>
      </c>
    </row>
    <row r="251" spans="1:28" ht="21.95" customHeight="1" x14ac:dyDescent="0.25">
      <c r="A251" s="37">
        <v>7609</v>
      </c>
      <c r="B251" s="38" t="s">
        <v>37</v>
      </c>
      <c r="C251" s="39" t="s">
        <v>34</v>
      </c>
      <c r="D251" s="40" t="s">
        <v>445</v>
      </c>
      <c r="E251" s="41" t="s">
        <v>84</v>
      </c>
      <c r="F251" s="42" t="s">
        <v>91</v>
      </c>
      <c r="G251" s="43" t="s">
        <v>41</v>
      </c>
      <c r="H251" s="44" t="s">
        <v>92</v>
      </c>
      <c r="I251" s="45" t="s">
        <v>33</v>
      </c>
      <c r="J251" s="46">
        <v>100.89</v>
      </c>
      <c r="K251" s="47"/>
      <c r="L251" s="47" t="s">
        <v>27</v>
      </c>
      <c r="M251" s="48"/>
      <c r="N251" s="49"/>
      <c r="O251" s="50"/>
      <c r="P251" s="51" t="s">
        <v>19</v>
      </c>
      <c r="Q251" s="50" t="s">
        <v>428</v>
      </c>
      <c r="R251" s="50" t="s">
        <v>793</v>
      </c>
      <c r="S251" s="52"/>
      <c r="T251" s="53">
        <v>0</v>
      </c>
      <c r="U251" s="54">
        <v>16</v>
      </c>
      <c r="V251" s="55"/>
      <c r="W251" s="50">
        <v>16</v>
      </c>
      <c r="X251" s="50"/>
      <c r="Y251" s="56">
        <v>16</v>
      </c>
      <c r="Z251" s="80">
        <f t="shared" si="29"/>
        <v>1614.24</v>
      </c>
      <c r="AA251" s="73">
        <f t="shared" si="25"/>
        <v>1614.24</v>
      </c>
      <c r="AB251" s="76" t="str">
        <f t="shared" si="26"/>
        <v>OK</v>
      </c>
    </row>
    <row r="252" spans="1:28" ht="21.95" customHeight="1" x14ac:dyDescent="0.25">
      <c r="A252" s="37">
        <v>6496</v>
      </c>
      <c r="B252" s="38" t="s">
        <v>37</v>
      </c>
      <c r="C252" s="39" t="s">
        <v>16</v>
      </c>
      <c r="D252" s="40" t="s">
        <v>445</v>
      </c>
      <c r="E252" s="41" t="s">
        <v>105</v>
      </c>
      <c r="F252" s="42" t="s">
        <v>532</v>
      </c>
      <c r="G252" s="43" t="s">
        <v>31</v>
      </c>
      <c r="H252" s="44" t="s">
        <v>533</v>
      </c>
      <c r="I252" s="45" t="s">
        <v>42</v>
      </c>
      <c r="J252" s="46">
        <v>66.209999999999994</v>
      </c>
      <c r="K252" s="47"/>
      <c r="L252" s="47" t="s">
        <v>27</v>
      </c>
      <c r="M252" s="48"/>
      <c r="N252" s="49"/>
      <c r="O252" s="50"/>
      <c r="P252" s="51" t="s">
        <v>36</v>
      </c>
      <c r="Q252" s="50" t="s">
        <v>776</v>
      </c>
      <c r="R252" s="50" t="s">
        <v>777</v>
      </c>
      <c r="S252" s="52">
        <v>8</v>
      </c>
      <c r="T252" s="53">
        <v>0</v>
      </c>
      <c r="U252" s="54">
        <v>15</v>
      </c>
      <c r="V252" s="55"/>
      <c r="W252" s="50">
        <v>7</v>
      </c>
      <c r="X252" s="50"/>
      <c r="Y252" s="56">
        <v>7</v>
      </c>
      <c r="Z252" s="80">
        <f t="shared" si="29"/>
        <v>463.46999999999997</v>
      </c>
      <c r="AA252" s="73">
        <f t="shared" si="25"/>
        <v>463.46999999999997</v>
      </c>
      <c r="AB252" s="76" t="str">
        <f t="shared" si="26"/>
        <v>OK</v>
      </c>
    </row>
    <row r="253" spans="1:28" ht="21.95" customHeight="1" x14ac:dyDescent="0.25">
      <c r="A253" s="37">
        <v>6497</v>
      </c>
      <c r="B253" s="38" t="s">
        <v>37</v>
      </c>
      <c r="C253" s="39" t="s">
        <v>55</v>
      </c>
      <c r="D253" s="40" t="s">
        <v>445</v>
      </c>
      <c r="E253" s="41" t="s">
        <v>105</v>
      </c>
      <c r="F253" s="42" t="s">
        <v>111</v>
      </c>
      <c r="G253" s="43" t="s">
        <v>58</v>
      </c>
      <c r="H253" s="44" t="s">
        <v>107</v>
      </c>
      <c r="I253" s="45" t="s">
        <v>42</v>
      </c>
      <c r="J253" s="46">
        <v>110</v>
      </c>
      <c r="K253" s="47"/>
      <c r="L253" s="47" t="s">
        <v>27</v>
      </c>
      <c r="M253" s="48"/>
      <c r="N253" s="49"/>
      <c r="O253" s="50"/>
      <c r="P253" s="51"/>
      <c r="Q253" s="50" t="s">
        <v>410</v>
      </c>
      <c r="R253" s="50" t="s">
        <v>789</v>
      </c>
      <c r="S253" s="52"/>
      <c r="T253" s="53">
        <v>0</v>
      </c>
      <c r="U253" s="54">
        <v>1</v>
      </c>
      <c r="V253" s="62"/>
      <c r="W253" s="50">
        <v>1</v>
      </c>
      <c r="X253" s="50"/>
      <c r="Y253" s="56">
        <v>1</v>
      </c>
      <c r="Z253" s="80">
        <f t="shared" si="29"/>
        <v>110</v>
      </c>
      <c r="AA253" s="73">
        <f t="shared" si="25"/>
        <v>110</v>
      </c>
      <c r="AB253" s="76" t="str">
        <f t="shared" si="26"/>
        <v>OK</v>
      </c>
    </row>
    <row r="254" spans="1:28" ht="21.95" customHeight="1" x14ac:dyDescent="0.25">
      <c r="A254" s="37">
        <v>7274</v>
      </c>
      <c r="B254" s="38" t="s">
        <v>37</v>
      </c>
      <c r="C254" s="39" t="s">
        <v>16</v>
      </c>
      <c r="D254" s="40" t="s">
        <v>445</v>
      </c>
      <c r="E254" s="41" t="s">
        <v>112</v>
      </c>
      <c r="F254" s="42" t="s">
        <v>534</v>
      </c>
      <c r="G254" s="43" t="s">
        <v>31</v>
      </c>
      <c r="H254" s="44" t="s">
        <v>165</v>
      </c>
      <c r="I254" s="45" t="s">
        <v>42</v>
      </c>
      <c r="J254" s="46">
        <v>67.260000000000005</v>
      </c>
      <c r="K254" s="47"/>
      <c r="L254" s="47" t="s">
        <v>27</v>
      </c>
      <c r="M254" s="48"/>
      <c r="N254" s="49"/>
      <c r="O254" s="50"/>
      <c r="P254" s="51" t="s">
        <v>19</v>
      </c>
      <c r="Q254" s="50" t="s">
        <v>778</v>
      </c>
      <c r="R254" s="50" t="s">
        <v>779</v>
      </c>
      <c r="S254" s="52"/>
      <c r="T254" s="52"/>
      <c r="U254" s="54">
        <v>15</v>
      </c>
      <c r="V254" s="50"/>
      <c r="W254" s="50">
        <v>15</v>
      </c>
      <c r="X254" s="50"/>
      <c r="Y254" s="56">
        <v>15</v>
      </c>
      <c r="Z254" s="80">
        <f t="shared" si="29"/>
        <v>1008.9000000000001</v>
      </c>
      <c r="AA254" s="73">
        <f t="shared" si="25"/>
        <v>1008.9000000000001</v>
      </c>
      <c r="AB254" s="76" t="str">
        <f t="shared" si="26"/>
        <v>OK</v>
      </c>
    </row>
    <row r="255" spans="1:28" ht="21.95" customHeight="1" x14ac:dyDescent="0.25">
      <c r="A255" s="37">
        <v>7743</v>
      </c>
      <c r="B255" s="38" t="s">
        <v>37</v>
      </c>
      <c r="C255" s="39" t="s">
        <v>55</v>
      </c>
      <c r="D255" s="40" t="s">
        <v>445</v>
      </c>
      <c r="E255" s="41" t="s">
        <v>112</v>
      </c>
      <c r="F255" s="64" t="s">
        <v>790</v>
      </c>
      <c r="G255" s="65" t="s">
        <v>58</v>
      </c>
      <c r="H255" s="66" t="s">
        <v>165</v>
      </c>
      <c r="I255" s="67" t="s">
        <v>477</v>
      </c>
      <c r="J255" s="68">
        <v>120</v>
      </c>
      <c r="K255" s="47"/>
      <c r="L255" s="47" t="s">
        <v>27</v>
      </c>
      <c r="M255" s="48"/>
      <c r="N255" s="49"/>
      <c r="O255" s="50"/>
      <c r="P255" s="51"/>
      <c r="Q255" s="50" t="s">
        <v>791</v>
      </c>
      <c r="R255" s="50" t="s">
        <v>792</v>
      </c>
      <c r="S255" s="52"/>
      <c r="T255" s="53">
        <v>0</v>
      </c>
      <c r="U255" s="54">
        <v>1</v>
      </c>
      <c r="V255" s="62"/>
      <c r="W255" s="50">
        <v>1</v>
      </c>
      <c r="X255" s="50"/>
      <c r="Y255" s="56">
        <v>1</v>
      </c>
      <c r="Z255" s="80">
        <f t="shared" si="29"/>
        <v>120</v>
      </c>
      <c r="AA255" s="73">
        <f t="shared" si="25"/>
        <v>120</v>
      </c>
      <c r="AB255" s="76" t="str">
        <f t="shared" si="26"/>
        <v>OK</v>
      </c>
    </row>
    <row r="256" spans="1:28" ht="21.95" customHeight="1" x14ac:dyDescent="0.25">
      <c r="A256" s="37">
        <v>7274</v>
      </c>
      <c r="B256" s="38" t="s">
        <v>37</v>
      </c>
      <c r="C256" s="39" t="s">
        <v>34</v>
      </c>
      <c r="D256" s="40" t="s">
        <v>445</v>
      </c>
      <c r="E256" s="41" t="s">
        <v>112</v>
      </c>
      <c r="F256" s="42" t="s">
        <v>534</v>
      </c>
      <c r="G256" s="43" t="s">
        <v>31</v>
      </c>
      <c r="H256" s="44" t="s">
        <v>165</v>
      </c>
      <c r="I256" s="45" t="s">
        <v>42</v>
      </c>
      <c r="J256" s="46">
        <v>67.260000000000005</v>
      </c>
      <c r="K256" s="47"/>
      <c r="L256" s="47" t="s">
        <v>27</v>
      </c>
      <c r="M256" s="48"/>
      <c r="N256" s="49"/>
      <c r="O256" s="50"/>
      <c r="P256" s="51" t="s">
        <v>19</v>
      </c>
      <c r="Q256" s="50" t="s">
        <v>797</v>
      </c>
      <c r="R256" s="50" t="s">
        <v>779</v>
      </c>
      <c r="S256" s="52"/>
      <c r="T256" s="52"/>
      <c r="U256" s="54">
        <v>16</v>
      </c>
      <c r="V256" s="50"/>
      <c r="W256" s="50">
        <v>16</v>
      </c>
      <c r="X256" s="50"/>
      <c r="Y256" s="56">
        <v>16</v>
      </c>
      <c r="Z256" s="80">
        <f t="shared" si="29"/>
        <v>1076.1600000000001</v>
      </c>
      <c r="AA256" s="73">
        <f t="shared" si="25"/>
        <v>1076.1600000000001</v>
      </c>
      <c r="AB256" s="76" t="str">
        <f t="shared" si="26"/>
        <v>OK</v>
      </c>
    </row>
    <row r="257" spans="1:28" ht="21.95" customHeight="1" x14ac:dyDescent="0.25">
      <c r="A257" s="37">
        <v>7603</v>
      </c>
      <c r="B257" s="38" t="s">
        <v>37</v>
      </c>
      <c r="C257" s="39" t="s">
        <v>16</v>
      </c>
      <c r="D257" s="40" t="s">
        <v>445</v>
      </c>
      <c r="E257" s="41" t="s">
        <v>23</v>
      </c>
      <c r="F257" s="42" t="s">
        <v>38</v>
      </c>
      <c r="G257" s="43" t="s">
        <v>31</v>
      </c>
      <c r="H257" s="44" t="s">
        <v>39</v>
      </c>
      <c r="I257" s="45" t="s">
        <v>33</v>
      </c>
      <c r="J257" s="46">
        <v>33.630000000000003</v>
      </c>
      <c r="K257" s="47"/>
      <c r="L257" s="47" t="s">
        <v>27</v>
      </c>
      <c r="M257" s="48"/>
      <c r="N257" s="49"/>
      <c r="O257" s="50"/>
      <c r="P257" s="51" t="s">
        <v>19</v>
      </c>
      <c r="Q257" s="50" t="s">
        <v>426</v>
      </c>
      <c r="R257" s="50" t="s">
        <v>769</v>
      </c>
      <c r="S257" s="52">
        <v>10</v>
      </c>
      <c r="T257" s="52"/>
      <c r="U257" s="54">
        <v>16</v>
      </c>
      <c r="V257" s="50"/>
      <c r="W257" s="50">
        <v>6</v>
      </c>
      <c r="X257" s="50"/>
      <c r="Y257" s="56">
        <v>6</v>
      </c>
      <c r="Z257" s="80">
        <f t="shared" si="29"/>
        <v>201.78000000000003</v>
      </c>
      <c r="AA257" s="73">
        <f t="shared" si="25"/>
        <v>201.78000000000003</v>
      </c>
      <c r="AB257" s="76" t="str">
        <f t="shared" si="26"/>
        <v>OK</v>
      </c>
    </row>
    <row r="258" spans="1:28" ht="21.95" customHeight="1" x14ac:dyDescent="0.25">
      <c r="A258" s="37" t="s">
        <v>172</v>
      </c>
      <c r="B258" s="38" t="s">
        <v>37</v>
      </c>
      <c r="C258" s="39" t="s">
        <v>16</v>
      </c>
      <c r="D258" s="40" t="s">
        <v>445</v>
      </c>
      <c r="E258" s="41" t="s">
        <v>68</v>
      </c>
      <c r="F258" s="42" t="s">
        <v>528</v>
      </c>
      <c r="G258" s="43" t="s">
        <v>31</v>
      </c>
      <c r="H258" s="44" t="s">
        <v>168</v>
      </c>
      <c r="I258" s="45" t="s">
        <v>33</v>
      </c>
      <c r="J258" s="46">
        <v>134.52000000000001</v>
      </c>
      <c r="K258" s="47"/>
      <c r="L258" s="47" t="s">
        <v>27</v>
      </c>
      <c r="M258" s="48"/>
      <c r="N258" s="49"/>
      <c r="O258" s="50"/>
      <c r="P258" s="51" t="s">
        <v>19</v>
      </c>
      <c r="Q258" s="50" t="s">
        <v>431</v>
      </c>
      <c r="R258" s="50" t="s">
        <v>767</v>
      </c>
      <c r="S258" s="52">
        <v>9</v>
      </c>
      <c r="T258" s="52"/>
      <c r="U258" s="54">
        <v>16</v>
      </c>
      <c r="V258" s="50"/>
      <c r="W258" s="50">
        <v>7</v>
      </c>
      <c r="X258" s="50"/>
      <c r="Y258" s="56">
        <v>7</v>
      </c>
      <c r="Z258" s="80">
        <f t="shared" si="29"/>
        <v>941.6400000000001</v>
      </c>
      <c r="AA258" s="73">
        <f t="shared" si="25"/>
        <v>941.6400000000001</v>
      </c>
      <c r="AB258" s="76" t="str">
        <f t="shared" si="26"/>
        <v>OK</v>
      </c>
    </row>
    <row r="259" spans="1:28" ht="21.95" customHeight="1" x14ac:dyDescent="0.25">
      <c r="A259" s="37">
        <v>7262</v>
      </c>
      <c r="B259" s="38" t="s">
        <v>37</v>
      </c>
      <c r="C259" s="39" t="s">
        <v>16</v>
      </c>
      <c r="D259" s="40" t="s">
        <v>445</v>
      </c>
      <c r="E259" s="41" t="s">
        <v>454</v>
      </c>
      <c r="F259" s="42" t="s">
        <v>141</v>
      </c>
      <c r="G259" s="43" t="s">
        <v>31</v>
      </c>
      <c r="H259" s="44" t="s">
        <v>142</v>
      </c>
      <c r="I259" s="45" t="s">
        <v>42</v>
      </c>
      <c r="J259" s="46">
        <v>67.260000000000005</v>
      </c>
      <c r="K259" s="47" t="s">
        <v>17</v>
      </c>
      <c r="L259" s="47" t="s">
        <v>27</v>
      </c>
      <c r="M259" s="48"/>
      <c r="N259" s="49"/>
      <c r="O259" s="50"/>
      <c r="P259" s="51" t="s">
        <v>19</v>
      </c>
      <c r="Q259" s="50" t="s">
        <v>417</v>
      </c>
      <c r="R259" s="50" t="s">
        <v>783</v>
      </c>
      <c r="S259" s="52">
        <v>8</v>
      </c>
      <c r="T259" s="53">
        <v>0</v>
      </c>
      <c r="U259" s="54">
        <v>14</v>
      </c>
      <c r="V259" s="55"/>
      <c r="W259" s="50">
        <v>6</v>
      </c>
      <c r="X259" s="50">
        <v>-1</v>
      </c>
      <c r="Y259" s="56">
        <v>5</v>
      </c>
      <c r="Z259" s="80">
        <f t="shared" si="29"/>
        <v>336.3</v>
      </c>
      <c r="AA259" s="73">
        <f t="shared" si="25"/>
        <v>336.3</v>
      </c>
      <c r="AB259" s="76" t="str">
        <f t="shared" si="26"/>
        <v>OK</v>
      </c>
    </row>
    <row r="260" spans="1:28" ht="21.95" customHeight="1" x14ac:dyDescent="0.25">
      <c r="A260" s="37">
        <v>7361</v>
      </c>
      <c r="B260" s="38" t="s">
        <v>37</v>
      </c>
      <c r="C260" s="39" t="s">
        <v>16</v>
      </c>
      <c r="D260" s="40" t="s">
        <v>445</v>
      </c>
      <c r="E260" s="41" t="s">
        <v>18</v>
      </c>
      <c r="F260" s="42" t="s">
        <v>249</v>
      </c>
      <c r="G260" s="43" t="s">
        <v>31</v>
      </c>
      <c r="H260" s="44" t="s">
        <v>174</v>
      </c>
      <c r="I260" s="45" t="s">
        <v>482</v>
      </c>
      <c r="J260" s="46">
        <v>67.2</v>
      </c>
      <c r="K260" s="47" t="s">
        <v>17</v>
      </c>
      <c r="L260" s="47" t="s">
        <v>27</v>
      </c>
      <c r="M260" s="48"/>
      <c r="N260" s="49"/>
      <c r="O260" s="50"/>
      <c r="P260" s="51" t="s">
        <v>19</v>
      </c>
      <c r="Q260" s="50" t="s">
        <v>423</v>
      </c>
      <c r="R260" s="50" t="s">
        <v>784</v>
      </c>
      <c r="S260" s="52">
        <v>3</v>
      </c>
      <c r="T260" s="52"/>
      <c r="U260" s="54">
        <v>12</v>
      </c>
      <c r="V260" s="50"/>
      <c r="W260" s="50">
        <v>9</v>
      </c>
      <c r="X260" s="50">
        <v>-2</v>
      </c>
      <c r="Y260" s="56">
        <v>7</v>
      </c>
      <c r="Z260" s="80">
        <f t="shared" si="29"/>
        <v>470.40000000000003</v>
      </c>
      <c r="AA260" s="73">
        <f t="shared" si="25"/>
        <v>470.40000000000003</v>
      </c>
      <c r="AB260" s="76" t="str">
        <f t="shared" si="26"/>
        <v>OK</v>
      </c>
    </row>
    <row r="261" spans="1:28" ht="21.95" customHeight="1" x14ac:dyDescent="0.25">
      <c r="A261" s="37">
        <v>6511</v>
      </c>
      <c r="B261" s="38" t="s">
        <v>37</v>
      </c>
      <c r="C261" s="39" t="s">
        <v>16</v>
      </c>
      <c r="D261" s="40" t="s">
        <v>445</v>
      </c>
      <c r="E261" s="41" t="s">
        <v>121</v>
      </c>
      <c r="F261" s="42" t="s">
        <v>531</v>
      </c>
      <c r="G261" s="43" t="s">
        <v>31</v>
      </c>
      <c r="H261" s="44" t="s">
        <v>126</v>
      </c>
      <c r="I261" s="45" t="s">
        <v>42</v>
      </c>
      <c r="J261" s="46">
        <v>66.209999999999994</v>
      </c>
      <c r="K261" s="47"/>
      <c r="L261" s="47" t="s">
        <v>27</v>
      </c>
      <c r="M261" s="48"/>
      <c r="N261" s="49"/>
      <c r="O261" s="50"/>
      <c r="P261" s="51" t="s">
        <v>36</v>
      </c>
      <c r="Q261" s="50" t="s">
        <v>774</v>
      </c>
      <c r="R261" s="50" t="s">
        <v>775</v>
      </c>
      <c r="S261" s="52">
        <v>8</v>
      </c>
      <c r="T261" s="52"/>
      <c r="U261" s="54">
        <v>15</v>
      </c>
      <c r="V261" s="50"/>
      <c r="W261" s="50">
        <v>7</v>
      </c>
      <c r="X261" s="50"/>
      <c r="Y261" s="56">
        <v>7</v>
      </c>
      <c r="Z261" s="80">
        <f t="shared" si="29"/>
        <v>463.46999999999997</v>
      </c>
      <c r="AA261" s="73">
        <f t="shared" ref="AA261:AA285" si="30">Y261*J261</f>
        <v>463.46999999999997</v>
      </c>
      <c r="AB261" s="76" t="str">
        <f t="shared" si="26"/>
        <v>OK</v>
      </c>
    </row>
    <row r="262" spans="1:28" ht="21.95" hidden="1" customHeight="1" x14ac:dyDescent="0.25">
      <c r="A262" s="37">
        <v>6971</v>
      </c>
      <c r="B262" s="38" t="s">
        <v>37</v>
      </c>
      <c r="C262" s="39" t="s">
        <v>16</v>
      </c>
      <c r="D262" s="40" t="s">
        <v>445</v>
      </c>
      <c r="E262" s="41" t="s">
        <v>200</v>
      </c>
      <c r="F262" s="42" t="s">
        <v>208</v>
      </c>
      <c r="G262" s="43" t="s">
        <v>31</v>
      </c>
      <c r="H262" s="44" t="s">
        <v>209</v>
      </c>
      <c r="I262" s="45" t="s">
        <v>460</v>
      </c>
      <c r="J262" s="46">
        <v>64.290000000000006</v>
      </c>
      <c r="K262" s="47" t="s">
        <v>17</v>
      </c>
      <c r="L262" s="47" t="s">
        <v>27</v>
      </c>
      <c r="M262" s="48"/>
      <c r="N262" s="49"/>
      <c r="O262" s="50"/>
      <c r="P262" s="51"/>
      <c r="Q262" s="50" t="s">
        <v>413</v>
      </c>
      <c r="R262" s="50" t="s">
        <v>785</v>
      </c>
      <c r="S262" s="52">
        <v>3</v>
      </c>
      <c r="T262" s="53">
        <v>0</v>
      </c>
      <c r="U262" s="54">
        <v>2</v>
      </c>
      <c r="V262" s="55"/>
      <c r="W262" s="50">
        <v>-1</v>
      </c>
      <c r="X262" s="50">
        <v>1</v>
      </c>
      <c r="Y262" s="56">
        <v>0</v>
      </c>
      <c r="Z262" s="75"/>
      <c r="AA262" s="73">
        <f t="shared" si="30"/>
        <v>0</v>
      </c>
      <c r="AB262" s="76" t="str">
        <f t="shared" ref="AB262:AB285" si="31">IF(Z262=AA262,"OK","?")</f>
        <v>OK</v>
      </c>
    </row>
    <row r="263" spans="1:28" ht="21.95" hidden="1" customHeight="1" x14ac:dyDescent="0.25">
      <c r="A263" s="37">
        <v>6958</v>
      </c>
      <c r="B263" s="38" t="s">
        <v>37</v>
      </c>
      <c r="C263" s="39" t="s">
        <v>16</v>
      </c>
      <c r="D263" s="40" t="s">
        <v>445</v>
      </c>
      <c r="E263" s="41" t="s">
        <v>75</v>
      </c>
      <c r="F263" s="42" t="s">
        <v>81</v>
      </c>
      <c r="G263" s="43" t="s">
        <v>461</v>
      </c>
      <c r="H263" s="44" t="s">
        <v>66</v>
      </c>
      <c r="I263" s="45" t="s">
        <v>460</v>
      </c>
      <c r="J263" s="46">
        <v>84</v>
      </c>
      <c r="K263" s="47" t="s">
        <v>17</v>
      </c>
      <c r="L263" s="47" t="s">
        <v>27</v>
      </c>
      <c r="M263" s="48"/>
      <c r="N263" s="49"/>
      <c r="O263" s="50"/>
      <c r="P263" s="51"/>
      <c r="Q263" s="50" t="s">
        <v>412</v>
      </c>
      <c r="R263" s="50" t="s">
        <v>786</v>
      </c>
      <c r="S263" s="52">
        <v>2</v>
      </c>
      <c r="T263" s="53">
        <v>0</v>
      </c>
      <c r="U263" s="54">
        <v>1</v>
      </c>
      <c r="V263" s="55"/>
      <c r="W263" s="50">
        <v>-1</v>
      </c>
      <c r="X263" s="50">
        <v>1</v>
      </c>
      <c r="Y263" s="56">
        <v>0</v>
      </c>
      <c r="Z263" s="75"/>
      <c r="AA263" s="73">
        <f t="shared" si="30"/>
        <v>0</v>
      </c>
      <c r="AB263" s="76" t="str">
        <f t="shared" si="31"/>
        <v>OK</v>
      </c>
    </row>
    <row r="264" spans="1:28" ht="21.95" customHeight="1" x14ac:dyDescent="0.25">
      <c r="A264" s="37">
        <v>6512</v>
      </c>
      <c r="B264" s="38" t="s">
        <v>37</v>
      </c>
      <c r="C264" s="39" t="s">
        <v>55</v>
      </c>
      <c r="D264" s="40" t="s">
        <v>445</v>
      </c>
      <c r="E264" s="41" t="s">
        <v>121</v>
      </c>
      <c r="F264" s="42" t="s">
        <v>127</v>
      </c>
      <c r="G264" s="43" t="s">
        <v>58</v>
      </c>
      <c r="H264" s="44" t="s">
        <v>126</v>
      </c>
      <c r="I264" s="45" t="s">
        <v>42</v>
      </c>
      <c r="J264" s="46">
        <v>110</v>
      </c>
      <c r="K264" s="47"/>
      <c r="L264" s="47" t="s">
        <v>27</v>
      </c>
      <c r="M264" s="48"/>
      <c r="N264" s="49"/>
      <c r="O264" s="50"/>
      <c r="P264" s="51"/>
      <c r="Q264" s="50" t="s">
        <v>411</v>
      </c>
      <c r="R264" s="50" t="s">
        <v>788</v>
      </c>
      <c r="S264" s="52"/>
      <c r="T264" s="53">
        <v>0</v>
      </c>
      <c r="U264" s="54">
        <v>1</v>
      </c>
      <c r="V264" s="55"/>
      <c r="W264" s="50">
        <v>1</v>
      </c>
      <c r="X264" s="50"/>
      <c r="Y264" s="56">
        <v>1</v>
      </c>
      <c r="Z264" s="80">
        <f t="shared" ref="Z264:Z268" si="32">Y264*J264</f>
        <v>110</v>
      </c>
      <c r="AA264" s="73">
        <f t="shared" si="30"/>
        <v>110</v>
      </c>
      <c r="AB264" s="76" t="str">
        <f t="shared" si="31"/>
        <v>OK</v>
      </c>
    </row>
    <row r="265" spans="1:28" ht="21.95" customHeight="1" x14ac:dyDescent="0.25">
      <c r="A265" s="37">
        <v>7263</v>
      </c>
      <c r="B265" s="38" t="s">
        <v>37</v>
      </c>
      <c r="C265" s="39" t="s">
        <v>16</v>
      </c>
      <c r="D265" s="40" t="s">
        <v>445</v>
      </c>
      <c r="E265" s="41" t="s">
        <v>143</v>
      </c>
      <c r="F265" s="42" t="s">
        <v>146</v>
      </c>
      <c r="G265" s="43" t="s">
        <v>31</v>
      </c>
      <c r="H265" s="44" t="s">
        <v>145</v>
      </c>
      <c r="I265" s="45" t="s">
        <v>42</v>
      </c>
      <c r="J265" s="46">
        <v>33.630000000000003</v>
      </c>
      <c r="K265" s="47"/>
      <c r="L265" s="47" t="s">
        <v>27</v>
      </c>
      <c r="M265" s="48"/>
      <c r="N265" s="49"/>
      <c r="O265" s="50"/>
      <c r="P265" s="51" t="s">
        <v>19</v>
      </c>
      <c r="Q265" s="50" t="s">
        <v>419</v>
      </c>
      <c r="R265" s="50" t="s">
        <v>768</v>
      </c>
      <c r="S265" s="52">
        <v>9</v>
      </c>
      <c r="T265" s="53">
        <v>0</v>
      </c>
      <c r="U265" s="54">
        <v>16</v>
      </c>
      <c r="V265" s="55"/>
      <c r="W265" s="50">
        <v>7</v>
      </c>
      <c r="X265" s="50"/>
      <c r="Y265" s="56">
        <v>7</v>
      </c>
      <c r="Z265" s="80">
        <f t="shared" si="32"/>
        <v>235.41000000000003</v>
      </c>
      <c r="AA265" s="73">
        <f t="shared" si="30"/>
        <v>235.41000000000003</v>
      </c>
      <c r="AB265" s="76" t="str">
        <f t="shared" si="31"/>
        <v>OK</v>
      </c>
    </row>
    <row r="266" spans="1:28" ht="21.95" customHeight="1" x14ac:dyDescent="0.25">
      <c r="A266" s="37">
        <v>7655</v>
      </c>
      <c r="B266" s="38" t="s">
        <v>37</v>
      </c>
      <c r="C266" s="39" t="s">
        <v>16</v>
      </c>
      <c r="D266" s="40" t="s">
        <v>445</v>
      </c>
      <c r="E266" s="41" t="s">
        <v>147</v>
      </c>
      <c r="F266" s="42" t="s">
        <v>154</v>
      </c>
      <c r="G266" s="43" t="s">
        <v>31</v>
      </c>
      <c r="H266" s="44" t="s">
        <v>155</v>
      </c>
      <c r="I266" s="45" t="s">
        <v>33</v>
      </c>
      <c r="J266" s="46">
        <v>134.52000000000001</v>
      </c>
      <c r="K266" s="47"/>
      <c r="L266" s="47" t="s">
        <v>27</v>
      </c>
      <c r="M266" s="48"/>
      <c r="N266" s="49"/>
      <c r="O266" s="50"/>
      <c r="P266" s="51" t="s">
        <v>19</v>
      </c>
      <c r="Q266" s="50" t="s">
        <v>429</v>
      </c>
      <c r="R266" s="50" t="s">
        <v>771</v>
      </c>
      <c r="S266" s="52">
        <v>10</v>
      </c>
      <c r="T266" s="52"/>
      <c r="U266" s="54">
        <v>16</v>
      </c>
      <c r="V266" s="50"/>
      <c r="W266" s="50">
        <v>6</v>
      </c>
      <c r="X266" s="50"/>
      <c r="Y266" s="56">
        <v>6</v>
      </c>
      <c r="Z266" s="80">
        <f t="shared" si="32"/>
        <v>807.12000000000012</v>
      </c>
      <c r="AA266" s="73">
        <f t="shared" si="30"/>
        <v>807.12000000000012</v>
      </c>
      <c r="AB266" s="76" t="str">
        <f t="shared" si="31"/>
        <v>OK</v>
      </c>
    </row>
    <row r="267" spans="1:28" ht="21.95" customHeight="1" x14ac:dyDescent="0.25">
      <c r="A267" s="37">
        <v>7258</v>
      </c>
      <c r="B267" s="38" t="s">
        <v>37</v>
      </c>
      <c r="C267" s="39" t="s">
        <v>34</v>
      </c>
      <c r="D267" s="40" t="s">
        <v>445</v>
      </c>
      <c r="E267" s="41" t="s">
        <v>128</v>
      </c>
      <c r="F267" s="42" t="s">
        <v>130</v>
      </c>
      <c r="G267" s="43" t="s">
        <v>41</v>
      </c>
      <c r="H267" s="44" t="s">
        <v>129</v>
      </c>
      <c r="I267" s="45" t="s">
        <v>42</v>
      </c>
      <c r="J267" s="46">
        <v>67.260000000000005</v>
      </c>
      <c r="K267" s="47" t="s">
        <v>17</v>
      </c>
      <c r="L267" s="47" t="s">
        <v>27</v>
      </c>
      <c r="M267" s="48"/>
      <c r="N267" s="49"/>
      <c r="O267" s="50"/>
      <c r="P267" s="51" t="s">
        <v>19</v>
      </c>
      <c r="Q267" s="50" t="s">
        <v>416</v>
      </c>
      <c r="R267" s="50" t="s">
        <v>798</v>
      </c>
      <c r="S267" s="52"/>
      <c r="T267" s="53">
        <v>0</v>
      </c>
      <c r="U267" s="54">
        <v>7</v>
      </c>
      <c r="V267" s="55"/>
      <c r="W267" s="50">
        <v>7</v>
      </c>
      <c r="X267" s="50"/>
      <c r="Y267" s="56">
        <v>7</v>
      </c>
      <c r="Z267" s="80">
        <f t="shared" si="32"/>
        <v>470.82000000000005</v>
      </c>
      <c r="AA267" s="73">
        <f t="shared" si="30"/>
        <v>470.82000000000005</v>
      </c>
      <c r="AB267" s="76" t="str">
        <f t="shared" si="31"/>
        <v>OK</v>
      </c>
    </row>
    <row r="268" spans="1:28" ht="21.95" customHeight="1" x14ac:dyDescent="0.25">
      <c r="A268" s="37">
        <v>7243</v>
      </c>
      <c r="B268" s="38" t="s">
        <v>37</v>
      </c>
      <c r="C268" s="39" t="s">
        <v>16</v>
      </c>
      <c r="D268" s="40" t="s">
        <v>445</v>
      </c>
      <c r="E268" s="41" t="s">
        <v>40</v>
      </c>
      <c r="F268" s="42" t="s">
        <v>54</v>
      </c>
      <c r="G268" s="43" t="s">
        <v>41</v>
      </c>
      <c r="H268" s="44" t="s">
        <v>53</v>
      </c>
      <c r="I268" s="45" t="s">
        <v>42</v>
      </c>
      <c r="J268" s="46">
        <v>100.89</v>
      </c>
      <c r="K268" s="47"/>
      <c r="L268" s="47" t="s">
        <v>27</v>
      </c>
      <c r="M268" s="48"/>
      <c r="N268" s="49"/>
      <c r="O268" s="50"/>
      <c r="P268" s="51" t="s">
        <v>19</v>
      </c>
      <c r="Q268" s="50" t="s">
        <v>415</v>
      </c>
      <c r="R268" s="50" t="s">
        <v>770</v>
      </c>
      <c r="S268" s="52"/>
      <c r="T268" s="53" t="s">
        <v>529</v>
      </c>
      <c r="U268" s="54">
        <v>16</v>
      </c>
      <c r="V268" s="55"/>
      <c r="W268" s="50">
        <v>16</v>
      </c>
      <c r="X268" s="50"/>
      <c r="Y268" s="56">
        <v>16</v>
      </c>
      <c r="Z268" s="80">
        <f t="shared" si="32"/>
        <v>1614.24</v>
      </c>
      <c r="AA268" s="73">
        <f t="shared" si="30"/>
        <v>1614.24</v>
      </c>
      <c r="AB268" s="76" t="str">
        <f t="shared" si="31"/>
        <v>OK</v>
      </c>
    </row>
    <row r="269" spans="1:28" ht="21.95" hidden="1" customHeight="1" x14ac:dyDescent="0.25">
      <c r="A269" s="37" t="s">
        <v>172</v>
      </c>
      <c r="B269" s="38" t="s">
        <v>37</v>
      </c>
      <c r="C269" s="39" t="s">
        <v>34</v>
      </c>
      <c r="D269" s="40" t="s">
        <v>445</v>
      </c>
      <c r="E269" s="41" t="s">
        <v>68</v>
      </c>
      <c r="F269" s="42" t="s">
        <v>528</v>
      </c>
      <c r="G269" s="43" t="s">
        <v>31</v>
      </c>
      <c r="H269" s="44" t="s">
        <v>168</v>
      </c>
      <c r="I269" s="45" t="s">
        <v>33</v>
      </c>
      <c r="J269" s="46">
        <v>134.52000000000001</v>
      </c>
      <c r="K269" s="47"/>
      <c r="L269" s="47" t="s">
        <v>27</v>
      </c>
      <c r="M269" s="48"/>
      <c r="N269" s="49"/>
      <c r="O269" s="50"/>
      <c r="P269" s="51" t="s">
        <v>19</v>
      </c>
      <c r="Q269" s="50" t="s">
        <v>432</v>
      </c>
      <c r="R269" s="50" t="s">
        <v>767</v>
      </c>
      <c r="S269" s="52">
        <v>16</v>
      </c>
      <c r="T269" s="52"/>
      <c r="U269" s="54">
        <v>16</v>
      </c>
      <c r="V269" s="50"/>
      <c r="W269" s="50">
        <v>0</v>
      </c>
      <c r="X269" s="50"/>
      <c r="Y269" s="56">
        <v>0</v>
      </c>
      <c r="Z269" s="75"/>
      <c r="AA269" s="73">
        <f t="shared" si="30"/>
        <v>0</v>
      </c>
      <c r="AB269" s="76" t="str">
        <f t="shared" si="31"/>
        <v>OK</v>
      </c>
    </row>
    <row r="270" spans="1:28" ht="21.95" hidden="1" customHeight="1" x14ac:dyDescent="0.25">
      <c r="A270" s="37">
        <v>7263</v>
      </c>
      <c r="B270" s="38" t="s">
        <v>37</v>
      </c>
      <c r="C270" s="39" t="s">
        <v>34</v>
      </c>
      <c r="D270" s="40" t="s">
        <v>445</v>
      </c>
      <c r="E270" s="41" t="s">
        <v>143</v>
      </c>
      <c r="F270" s="42" t="s">
        <v>146</v>
      </c>
      <c r="G270" s="43" t="s">
        <v>31</v>
      </c>
      <c r="H270" s="44" t="s">
        <v>145</v>
      </c>
      <c r="I270" s="45" t="s">
        <v>42</v>
      </c>
      <c r="J270" s="46">
        <v>33.630000000000003</v>
      </c>
      <c r="K270" s="47"/>
      <c r="L270" s="47" t="s">
        <v>27</v>
      </c>
      <c r="M270" s="48"/>
      <c r="N270" s="49"/>
      <c r="O270" s="50"/>
      <c r="P270" s="51" t="s">
        <v>19</v>
      </c>
      <c r="Q270" s="50" t="s">
        <v>420</v>
      </c>
      <c r="R270" s="50" t="s">
        <v>768</v>
      </c>
      <c r="S270" s="52">
        <v>16</v>
      </c>
      <c r="T270" s="53">
        <v>0</v>
      </c>
      <c r="U270" s="54">
        <v>16</v>
      </c>
      <c r="V270" s="55"/>
      <c r="W270" s="50">
        <v>0</v>
      </c>
      <c r="X270" s="50"/>
      <c r="Y270" s="56">
        <v>0</v>
      </c>
      <c r="Z270" s="75"/>
      <c r="AA270" s="73">
        <f t="shared" si="30"/>
        <v>0</v>
      </c>
      <c r="AB270" s="76" t="str">
        <f t="shared" si="31"/>
        <v>OK</v>
      </c>
    </row>
    <row r="271" spans="1:28" ht="21.95" hidden="1" customHeight="1" x14ac:dyDescent="0.25">
      <c r="A271" s="37">
        <v>7603</v>
      </c>
      <c r="B271" s="38" t="s">
        <v>37</v>
      </c>
      <c r="C271" s="39" t="s">
        <v>34</v>
      </c>
      <c r="D271" s="40" t="s">
        <v>445</v>
      </c>
      <c r="E271" s="41" t="s">
        <v>23</v>
      </c>
      <c r="F271" s="42" t="s">
        <v>38</v>
      </c>
      <c r="G271" s="43" t="s">
        <v>31</v>
      </c>
      <c r="H271" s="44" t="s">
        <v>39</v>
      </c>
      <c r="I271" s="45" t="s">
        <v>33</v>
      </c>
      <c r="J271" s="46">
        <v>33.630000000000003</v>
      </c>
      <c r="K271" s="47"/>
      <c r="L271" s="47" t="s">
        <v>27</v>
      </c>
      <c r="M271" s="48"/>
      <c r="N271" s="49"/>
      <c r="O271" s="50"/>
      <c r="P271" s="51" t="s">
        <v>19</v>
      </c>
      <c r="Q271" s="50" t="s">
        <v>427</v>
      </c>
      <c r="R271" s="50" t="s">
        <v>769</v>
      </c>
      <c r="S271" s="52">
        <v>16</v>
      </c>
      <c r="T271" s="52"/>
      <c r="U271" s="54">
        <v>16</v>
      </c>
      <c r="V271" s="50"/>
      <c r="W271" s="50">
        <v>0</v>
      </c>
      <c r="X271" s="50"/>
      <c r="Y271" s="56">
        <v>0</v>
      </c>
      <c r="Z271" s="75"/>
      <c r="AA271" s="73">
        <f t="shared" si="30"/>
        <v>0</v>
      </c>
      <c r="AB271" s="76" t="str">
        <f t="shared" si="31"/>
        <v>OK</v>
      </c>
    </row>
    <row r="272" spans="1:28" ht="21.95" customHeight="1" x14ac:dyDescent="0.25">
      <c r="A272" s="37">
        <v>7284</v>
      </c>
      <c r="B272" s="38" t="s">
        <v>37</v>
      </c>
      <c r="C272" s="39" t="s">
        <v>16</v>
      </c>
      <c r="D272" s="40" t="s">
        <v>445</v>
      </c>
      <c r="E272" s="41" t="s">
        <v>188</v>
      </c>
      <c r="F272" s="42" t="s">
        <v>198</v>
      </c>
      <c r="G272" s="43" t="s">
        <v>31</v>
      </c>
      <c r="H272" s="44" t="s">
        <v>199</v>
      </c>
      <c r="I272" s="45" t="s">
        <v>42</v>
      </c>
      <c r="J272" s="46">
        <v>67.260000000000005</v>
      </c>
      <c r="K272" s="47"/>
      <c r="L272" s="47" t="s">
        <v>27</v>
      </c>
      <c r="M272" s="48"/>
      <c r="N272" s="49"/>
      <c r="O272" s="50"/>
      <c r="P272" s="51" t="s">
        <v>19</v>
      </c>
      <c r="Q272" s="50" t="s">
        <v>421</v>
      </c>
      <c r="R272" s="50" t="s">
        <v>780</v>
      </c>
      <c r="S272" s="52">
        <v>9</v>
      </c>
      <c r="T272" s="52"/>
      <c r="U272" s="54">
        <v>16</v>
      </c>
      <c r="V272" s="50"/>
      <c r="W272" s="50">
        <v>7</v>
      </c>
      <c r="X272" s="50"/>
      <c r="Y272" s="56">
        <v>7</v>
      </c>
      <c r="Z272" s="80">
        <f>Y272*J272</f>
        <v>470.82000000000005</v>
      </c>
      <c r="AA272" s="73">
        <f t="shared" si="30"/>
        <v>470.82000000000005</v>
      </c>
      <c r="AB272" s="76" t="str">
        <f t="shared" si="31"/>
        <v>OK</v>
      </c>
    </row>
    <row r="273" spans="1:28" ht="21.95" hidden="1" customHeight="1" x14ac:dyDescent="0.25">
      <c r="A273" s="37">
        <v>7655</v>
      </c>
      <c r="B273" s="38" t="s">
        <v>37</v>
      </c>
      <c r="C273" s="39" t="s">
        <v>34</v>
      </c>
      <c r="D273" s="40" t="s">
        <v>445</v>
      </c>
      <c r="E273" s="41" t="s">
        <v>147</v>
      </c>
      <c r="F273" s="42" t="s">
        <v>154</v>
      </c>
      <c r="G273" s="43" t="s">
        <v>31</v>
      </c>
      <c r="H273" s="44" t="s">
        <v>155</v>
      </c>
      <c r="I273" s="45" t="s">
        <v>33</v>
      </c>
      <c r="J273" s="46">
        <v>134.52000000000001</v>
      </c>
      <c r="K273" s="47"/>
      <c r="L273" s="47" t="s">
        <v>27</v>
      </c>
      <c r="M273" s="48"/>
      <c r="N273" s="49"/>
      <c r="O273" s="50"/>
      <c r="P273" s="51" t="s">
        <v>19</v>
      </c>
      <c r="Q273" s="50" t="s">
        <v>430</v>
      </c>
      <c r="R273" s="50" t="s">
        <v>771</v>
      </c>
      <c r="S273" s="52">
        <v>16</v>
      </c>
      <c r="T273" s="52"/>
      <c r="U273" s="54">
        <v>16</v>
      </c>
      <c r="V273" s="50"/>
      <c r="W273" s="50">
        <v>0</v>
      </c>
      <c r="X273" s="50"/>
      <c r="Y273" s="56">
        <v>0</v>
      </c>
      <c r="Z273" s="75"/>
      <c r="AA273" s="73">
        <f t="shared" si="30"/>
        <v>0</v>
      </c>
      <c r="AB273" s="76" t="str">
        <f t="shared" si="31"/>
        <v>OK</v>
      </c>
    </row>
    <row r="274" spans="1:28" ht="21.95" hidden="1" customHeight="1" x14ac:dyDescent="0.25">
      <c r="A274" s="37">
        <v>6480</v>
      </c>
      <c r="B274" s="38" t="s">
        <v>37</v>
      </c>
      <c r="C274" s="39" t="s">
        <v>34</v>
      </c>
      <c r="D274" s="40" t="s">
        <v>445</v>
      </c>
      <c r="E274" s="41" t="s">
        <v>56</v>
      </c>
      <c r="F274" s="42" t="s">
        <v>530</v>
      </c>
      <c r="G274" s="43" t="s">
        <v>31</v>
      </c>
      <c r="H274" s="44" t="s">
        <v>61</v>
      </c>
      <c r="I274" s="45" t="s">
        <v>42</v>
      </c>
      <c r="J274" s="46">
        <v>66.209999999999994</v>
      </c>
      <c r="K274" s="47"/>
      <c r="L274" s="47" t="s">
        <v>27</v>
      </c>
      <c r="M274" s="48"/>
      <c r="N274" s="49"/>
      <c r="O274" s="50"/>
      <c r="P274" s="51" t="s">
        <v>36</v>
      </c>
      <c r="Q274" s="50" t="s">
        <v>794</v>
      </c>
      <c r="R274" s="50" t="s">
        <v>773</v>
      </c>
      <c r="S274" s="52">
        <v>16</v>
      </c>
      <c r="T274" s="52"/>
      <c r="U274" s="54">
        <v>16</v>
      </c>
      <c r="V274" s="50"/>
      <c r="W274" s="50">
        <v>0</v>
      </c>
      <c r="X274" s="50"/>
      <c r="Y274" s="56">
        <v>0</v>
      </c>
      <c r="Z274" s="75"/>
      <c r="AA274" s="73">
        <f t="shared" si="30"/>
        <v>0</v>
      </c>
      <c r="AB274" s="76" t="str">
        <f t="shared" si="31"/>
        <v>OK</v>
      </c>
    </row>
    <row r="275" spans="1:28" ht="21.95" hidden="1" customHeight="1" x14ac:dyDescent="0.25">
      <c r="A275" s="37">
        <v>6511</v>
      </c>
      <c r="B275" s="38" t="s">
        <v>37</v>
      </c>
      <c r="C275" s="39" t="s">
        <v>34</v>
      </c>
      <c r="D275" s="40" t="s">
        <v>445</v>
      </c>
      <c r="E275" s="41" t="s">
        <v>121</v>
      </c>
      <c r="F275" s="42" t="s">
        <v>531</v>
      </c>
      <c r="G275" s="43" t="s">
        <v>31</v>
      </c>
      <c r="H275" s="44" t="s">
        <v>126</v>
      </c>
      <c r="I275" s="45" t="s">
        <v>42</v>
      </c>
      <c r="J275" s="46">
        <v>66.209999999999994</v>
      </c>
      <c r="K275" s="47"/>
      <c r="L275" s="47" t="s">
        <v>27</v>
      </c>
      <c r="M275" s="48"/>
      <c r="N275" s="49"/>
      <c r="O275" s="50"/>
      <c r="P275" s="51" t="s">
        <v>36</v>
      </c>
      <c r="Q275" s="50" t="s">
        <v>795</v>
      </c>
      <c r="R275" s="50" t="s">
        <v>775</v>
      </c>
      <c r="S275" s="52">
        <v>16</v>
      </c>
      <c r="T275" s="52"/>
      <c r="U275" s="54">
        <v>16</v>
      </c>
      <c r="V275" s="50"/>
      <c r="W275" s="50">
        <v>0</v>
      </c>
      <c r="X275" s="50"/>
      <c r="Y275" s="56">
        <v>0</v>
      </c>
      <c r="Z275" s="75"/>
      <c r="AA275" s="73">
        <f t="shared" si="30"/>
        <v>0</v>
      </c>
      <c r="AB275" s="76" t="str">
        <f t="shared" si="31"/>
        <v>OK</v>
      </c>
    </row>
    <row r="276" spans="1:28" ht="21.95" hidden="1" customHeight="1" x14ac:dyDescent="0.25">
      <c r="A276" s="37">
        <v>6496</v>
      </c>
      <c r="B276" s="38" t="s">
        <v>37</v>
      </c>
      <c r="C276" s="39" t="s">
        <v>34</v>
      </c>
      <c r="D276" s="40" t="s">
        <v>445</v>
      </c>
      <c r="E276" s="41" t="s">
        <v>105</v>
      </c>
      <c r="F276" s="42" t="s">
        <v>532</v>
      </c>
      <c r="G276" s="43" t="s">
        <v>31</v>
      </c>
      <c r="H276" s="44" t="s">
        <v>533</v>
      </c>
      <c r="I276" s="45" t="s">
        <v>42</v>
      </c>
      <c r="J276" s="46">
        <v>66.209999999999994</v>
      </c>
      <c r="K276" s="47"/>
      <c r="L276" s="47" t="s">
        <v>27</v>
      </c>
      <c r="M276" s="48"/>
      <c r="N276" s="49"/>
      <c r="O276" s="50"/>
      <c r="P276" s="51" t="s">
        <v>36</v>
      </c>
      <c r="Q276" s="50" t="s">
        <v>796</v>
      </c>
      <c r="R276" s="50" t="s">
        <v>777</v>
      </c>
      <c r="S276" s="52">
        <v>16</v>
      </c>
      <c r="T276" s="53">
        <v>0</v>
      </c>
      <c r="U276" s="54">
        <v>16</v>
      </c>
      <c r="V276" s="55"/>
      <c r="W276" s="50">
        <v>0</v>
      </c>
      <c r="X276" s="50"/>
      <c r="Y276" s="56">
        <v>0</v>
      </c>
      <c r="Z276" s="75"/>
      <c r="AA276" s="73">
        <f t="shared" si="30"/>
        <v>0</v>
      </c>
      <c r="AB276" s="76" t="str">
        <f t="shared" si="31"/>
        <v>OK</v>
      </c>
    </row>
    <row r="277" spans="1:28" ht="21.95" customHeight="1" x14ac:dyDescent="0.25">
      <c r="A277" s="37">
        <v>7284</v>
      </c>
      <c r="B277" s="38" t="s">
        <v>37</v>
      </c>
      <c r="C277" s="39" t="s">
        <v>34</v>
      </c>
      <c r="D277" s="40" t="s">
        <v>445</v>
      </c>
      <c r="E277" s="41" t="s">
        <v>188</v>
      </c>
      <c r="F277" s="42" t="s">
        <v>198</v>
      </c>
      <c r="G277" s="43" t="s">
        <v>31</v>
      </c>
      <c r="H277" s="44" t="s">
        <v>199</v>
      </c>
      <c r="I277" s="45" t="s">
        <v>42</v>
      </c>
      <c r="J277" s="46">
        <v>67.260000000000005</v>
      </c>
      <c r="K277" s="47"/>
      <c r="L277" s="47" t="s">
        <v>27</v>
      </c>
      <c r="M277" s="48"/>
      <c r="N277" s="49"/>
      <c r="O277" s="50"/>
      <c r="P277" s="51" t="s">
        <v>19</v>
      </c>
      <c r="Q277" s="50" t="s">
        <v>422</v>
      </c>
      <c r="R277" s="50" t="s">
        <v>780</v>
      </c>
      <c r="S277" s="52">
        <v>15</v>
      </c>
      <c r="T277" s="52"/>
      <c r="U277" s="54">
        <v>16</v>
      </c>
      <c r="V277" s="50"/>
      <c r="W277" s="50">
        <v>1</v>
      </c>
      <c r="X277" s="50"/>
      <c r="Y277" s="56">
        <v>1</v>
      </c>
      <c r="Z277" s="80">
        <f t="shared" ref="Z277:Z278" si="33">Y277*J277</f>
        <v>67.260000000000005</v>
      </c>
      <c r="AA277" s="73">
        <f t="shared" si="30"/>
        <v>67.260000000000005</v>
      </c>
      <c r="AB277" s="76" t="str">
        <f t="shared" si="31"/>
        <v>OK</v>
      </c>
    </row>
    <row r="278" spans="1:28" ht="21.95" customHeight="1" x14ac:dyDescent="0.25">
      <c r="A278" s="37">
        <v>6971</v>
      </c>
      <c r="B278" s="38" t="s">
        <v>37</v>
      </c>
      <c r="C278" s="39" t="s">
        <v>34</v>
      </c>
      <c r="D278" s="40" t="s">
        <v>445</v>
      </c>
      <c r="E278" s="41" t="s">
        <v>200</v>
      </c>
      <c r="F278" s="42" t="s">
        <v>208</v>
      </c>
      <c r="G278" s="43" t="s">
        <v>31</v>
      </c>
      <c r="H278" s="44" t="s">
        <v>209</v>
      </c>
      <c r="I278" s="45" t="s">
        <v>460</v>
      </c>
      <c r="J278" s="46">
        <v>64.290000000000006</v>
      </c>
      <c r="K278" s="47" t="s">
        <v>17</v>
      </c>
      <c r="L278" s="47" t="s">
        <v>27</v>
      </c>
      <c r="M278" s="48"/>
      <c r="N278" s="49"/>
      <c r="O278" s="50"/>
      <c r="P278" s="51"/>
      <c r="Q278" s="50" t="s">
        <v>414</v>
      </c>
      <c r="R278" s="50" t="s">
        <v>785</v>
      </c>
      <c r="S278" s="52">
        <v>1</v>
      </c>
      <c r="T278" s="53">
        <v>0</v>
      </c>
      <c r="U278" s="54">
        <v>3</v>
      </c>
      <c r="V278" s="55"/>
      <c r="W278" s="50">
        <v>2</v>
      </c>
      <c r="X278" s="50">
        <v>-1</v>
      </c>
      <c r="Y278" s="56">
        <v>1</v>
      </c>
      <c r="Z278" s="80">
        <f t="shared" si="33"/>
        <v>64.290000000000006</v>
      </c>
      <c r="AA278" s="73">
        <f t="shared" si="30"/>
        <v>64.290000000000006</v>
      </c>
      <c r="AB278" s="76" t="str">
        <f t="shared" si="31"/>
        <v>OK</v>
      </c>
    </row>
    <row r="279" spans="1:28" ht="21.95" hidden="1" customHeight="1" x14ac:dyDescent="0.25">
      <c r="A279" s="37">
        <v>7687</v>
      </c>
      <c r="B279" s="38" t="s">
        <v>37</v>
      </c>
      <c r="C279" s="39" t="s">
        <v>34</v>
      </c>
      <c r="D279" s="40" t="s">
        <v>445</v>
      </c>
      <c r="E279" s="41" t="s">
        <v>237</v>
      </c>
      <c r="F279" s="42" t="s">
        <v>242</v>
      </c>
      <c r="G279" s="43" t="s">
        <v>31</v>
      </c>
      <c r="H279" s="44" t="s">
        <v>243</v>
      </c>
      <c r="I279" s="45" t="s">
        <v>33</v>
      </c>
      <c r="J279" s="46">
        <v>33.630000000000003</v>
      </c>
      <c r="K279" s="47"/>
      <c r="L279" s="47" t="s">
        <v>27</v>
      </c>
      <c r="M279" s="48"/>
      <c r="N279" s="49"/>
      <c r="O279" s="50"/>
      <c r="P279" s="51" t="s">
        <v>19</v>
      </c>
      <c r="Q279" s="50" t="s">
        <v>434</v>
      </c>
      <c r="R279" s="50" t="s">
        <v>781</v>
      </c>
      <c r="S279" s="52">
        <v>16</v>
      </c>
      <c r="T279" s="52"/>
      <c r="U279" s="54">
        <v>16</v>
      </c>
      <c r="V279" s="50"/>
      <c r="W279" s="50">
        <v>0</v>
      </c>
      <c r="X279" s="50"/>
      <c r="Y279" s="56">
        <v>0</v>
      </c>
      <c r="Z279" s="75"/>
      <c r="AA279" s="73">
        <f t="shared" si="30"/>
        <v>0</v>
      </c>
      <c r="AB279" s="76" t="str">
        <f t="shared" si="31"/>
        <v>OK</v>
      </c>
    </row>
    <row r="280" spans="1:28" ht="21.95" customHeight="1" x14ac:dyDescent="0.25">
      <c r="A280" s="37">
        <v>6959</v>
      </c>
      <c r="B280" s="38" t="s">
        <v>37</v>
      </c>
      <c r="C280" s="39" t="s">
        <v>16</v>
      </c>
      <c r="D280" s="40" t="s">
        <v>445</v>
      </c>
      <c r="E280" s="41" t="s">
        <v>75</v>
      </c>
      <c r="F280" s="42" t="s">
        <v>231</v>
      </c>
      <c r="G280" s="43" t="s">
        <v>462</v>
      </c>
      <c r="H280" s="44" t="s">
        <v>66</v>
      </c>
      <c r="I280" s="45" t="s">
        <v>460</v>
      </c>
      <c r="J280" s="46">
        <v>76.72</v>
      </c>
      <c r="K280" s="47" t="s">
        <v>17</v>
      </c>
      <c r="L280" s="47" t="s">
        <v>27</v>
      </c>
      <c r="M280" s="48"/>
      <c r="N280" s="49"/>
      <c r="O280" s="50"/>
      <c r="P280" s="51"/>
      <c r="Q280" s="50" t="s">
        <v>412</v>
      </c>
      <c r="R280" s="50" t="s">
        <v>787</v>
      </c>
      <c r="S280" s="52"/>
      <c r="T280" s="53">
        <v>0</v>
      </c>
      <c r="U280" s="54">
        <v>1</v>
      </c>
      <c r="V280" s="55"/>
      <c r="W280" s="50">
        <v>1</v>
      </c>
      <c r="X280" s="50"/>
      <c r="Y280" s="56">
        <v>1</v>
      </c>
      <c r="Z280" s="80">
        <f>Y280*J280</f>
        <v>76.72</v>
      </c>
      <c r="AA280" s="73">
        <f t="shared" si="30"/>
        <v>76.72</v>
      </c>
      <c r="AB280" s="76" t="str">
        <f t="shared" si="31"/>
        <v>OK</v>
      </c>
    </row>
    <row r="281" spans="1:28" ht="21.95" hidden="1" customHeight="1" x14ac:dyDescent="0.25">
      <c r="A281" s="37">
        <v>7262</v>
      </c>
      <c r="B281" s="38" t="s">
        <v>37</v>
      </c>
      <c r="C281" s="39" t="s">
        <v>34</v>
      </c>
      <c r="D281" s="40" t="s">
        <v>445</v>
      </c>
      <c r="E281" s="41" t="s">
        <v>454</v>
      </c>
      <c r="F281" s="42" t="s">
        <v>141</v>
      </c>
      <c r="G281" s="43" t="s">
        <v>31</v>
      </c>
      <c r="H281" s="44" t="s">
        <v>142</v>
      </c>
      <c r="I281" s="45" t="s">
        <v>42</v>
      </c>
      <c r="J281" s="46">
        <v>67.260000000000005</v>
      </c>
      <c r="K281" s="47" t="s">
        <v>17</v>
      </c>
      <c r="L281" s="47" t="s">
        <v>27</v>
      </c>
      <c r="M281" s="48"/>
      <c r="N281" s="49"/>
      <c r="O281" s="50"/>
      <c r="P281" s="51" t="s">
        <v>19</v>
      </c>
      <c r="Q281" s="50" t="s">
        <v>418</v>
      </c>
      <c r="R281" s="50" t="s">
        <v>783</v>
      </c>
      <c r="S281" s="52">
        <v>16</v>
      </c>
      <c r="T281" s="52"/>
      <c r="U281" s="54">
        <v>15</v>
      </c>
      <c r="V281" s="50"/>
      <c r="W281" s="50">
        <v>-1</v>
      </c>
      <c r="X281" s="50">
        <v>1</v>
      </c>
      <c r="Y281" s="56">
        <v>0</v>
      </c>
      <c r="Z281" s="75"/>
      <c r="AA281" s="73">
        <f t="shared" si="30"/>
        <v>0</v>
      </c>
      <c r="AB281" s="76" t="str">
        <f t="shared" si="31"/>
        <v>OK</v>
      </c>
    </row>
    <row r="282" spans="1:28" ht="21.95" hidden="1" customHeight="1" x14ac:dyDescent="0.25">
      <c r="A282" s="37">
        <v>7361</v>
      </c>
      <c r="B282" s="38" t="s">
        <v>37</v>
      </c>
      <c r="C282" s="39" t="s">
        <v>34</v>
      </c>
      <c r="D282" s="40" t="s">
        <v>445</v>
      </c>
      <c r="E282" s="41" t="s">
        <v>18</v>
      </c>
      <c r="F282" s="42" t="s">
        <v>249</v>
      </c>
      <c r="G282" s="43" t="s">
        <v>31</v>
      </c>
      <c r="H282" s="44" t="s">
        <v>174</v>
      </c>
      <c r="I282" s="45" t="s">
        <v>482</v>
      </c>
      <c r="J282" s="46">
        <v>67.2</v>
      </c>
      <c r="K282" s="47" t="s">
        <v>17</v>
      </c>
      <c r="L282" s="47" t="s">
        <v>27</v>
      </c>
      <c r="M282" s="48"/>
      <c r="N282" s="49"/>
      <c r="O282" s="50"/>
      <c r="P282" s="51" t="s">
        <v>19</v>
      </c>
      <c r="Q282" s="50" t="s">
        <v>424</v>
      </c>
      <c r="R282" s="50" t="s">
        <v>784</v>
      </c>
      <c r="S282" s="52">
        <v>14</v>
      </c>
      <c r="T282" s="53">
        <v>0</v>
      </c>
      <c r="U282" s="54">
        <v>12</v>
      </c>
      <c r="V282" s="55"/>
      <c r="W282" s="50">
        <v>-2</v>
      </c>
      <c r="X282" s="50">
        <v>2</v>
      </c>
      <c r="Y282" s="56">
        <v>0</v>
      </c>
      <c r="Z282" s="75"/>
      <c r="AA282" s="73">
        <f t="shared" si="30"/>
        <v>0</v>
      </c>
      <c r="AB282" s="76" t="str">
        <f t="shared" si="31"/>
        <v>OK</v>
      </c>
    </row>
    <row r="283" spans="1:28" ht="21.95" customHeight="1" x14ac:dyDescent="0.25">
      <c r="A283" s="37">
        <v>6959</v>
      </c>
      <c r="B283" s="38" t="s">
        <v>37</v>
      </c>
      <c r="C283" s="39" t="s">
        <v>34</v>
      </c>
      <c r="D283" s="40" t="s">
        <v>445</v>
      </c>
      <c r="E283" s="41" t="s">
        <v>75</v>
      </c>
      <c r="F283" s="42" t="s">
        <v>231</v>
      </c>
      <c r="G283" s="43" t="s">
        <v>462</v>
      </c>
      <c r="H283" s="44" t="s">
        <v>66</v>
      </c>
      <c r="I283" s="45" t="s">
        <v>460</v>
      </c>
      <c r="J283" s="46">
        <v>76.72</v>
      </c>
      <c r="K283" s="47" t="s">
        <v>17</v>
      </c>
      <c r="L283" s="47" t="s">
        <v>27</v>
      </c>
      <c r="M283" s="48"/>
      <c r="N283" s="49"/>
      <c r="O283" s="50"/>
      <c r="P283" s="51"/>
      <c r="Q283" s="50" t="s">
        <v>799</v>
      </c>
      <c r="R283" s="50" t="s">
        <v>787</v>
      </c>
      <c r="S283" s="52"/>
      <c r="T283" s="69"/>
      <c r="U283" s="54">
        <v>1</v>
      </c>
      <c r="V283" s="55"/>
      <c r="W283" s="50">
        <v>1</v>
      </c>
      <c r="X283" s="50"/>
      <c r="Y283" s="56">
        <v>1</v>
      </c>
      <c r="Z283" s="80">
        <f>Y283*J283</f>
        <v>76.72</v>
      </c>
      <c r="AA283" s="73">
        <f t="shared" si="30"/>
        <v>76.72</v>
      </c>
      <c r="AB283" s="76" t="str">
        <f t="shared" si="31"/>
        <v>OK</v>
      </c>
    </row>
    <row r="284" spans="1:28" ht="21.95" hidden="1" customHeight="1" x14ac:dyDescent="0.25">
      <c r="A284" s="37">
        <v>6958</v>
      </c>
      <c r="B284" s="38" t="s">
        <v>37</v>
      </c>
      <c r="C284" s="39" t="s">
        <v>34</v>
      </c>
      <c r="D284" s="40" t="s">
        <v>445</v>
      </c>
      <c r="E284" s="41" t="s">
        <v>75</v>
      </c>
      <c r="F284" s="42" t="s">
        <v>81</v>
      </c>
      <c r="G284" s="43" t="s">
        <v>461</v>
      </c>
      <c r="H284" s="44" t="s">
        <v>66</v>
      </c>
      <c r="I284" s="45" t="s">
        <v>460</v>
      </c>
      <c r="J284" s="46">
        <v>84</v>
      </c>
      <c r="K284" s="47" t="s">
        <v>17</v>
      </c>
      <c r="L284" s="47" t="s">
        <v>27</v>
      </c>
      <c r="M284" s="48"/>
      <c r="N284" s="49"/>
      <c r="O284" s="50"/>
      <c r="P284" s="51"/>
      <c r="Q284" s="50" t="s">
        <v>799</v>
      </c>
      <c r="R284" s="50" t="s">
        <v>786</v>
      </c>
      <c r="S284" s="52" t="s">
        <v>502</v>
      </c>
      <c r="T284" s="53">
        <v>0</v>
      </c>
      <c r="U284" s="54">
        <v>1</v>
      </c>
      <c r="V284" s="55"/>
      <c r="W284" s="50">
        <v>1</v>
      </c>
      <c r="X284" s="50">
        <v>-1</v>
      </c>
      <c r="Y284" s="56">
        <v>0</v>
      </c>
      <c r="Z284" s="75"/>
      <c r="AA284" s="73">
        <f t="shared" si="30"/>
        <v>0</v>
      </c>
      <c r="AB284" s="76" t="str">
        <f t="shared" si="31"/>
        <v>OK</v>
      </c>
    </row>
    <row r="285" spans="1:28" ht="21.95" customHeight="1" x14ac:dyDescent="0.25">
      <c r="A285" s="37">
        <v>7687</v>
      </c>
      <c r="B285" s="38" t="s">
        <v>37</v>
      </c>
      <c r="C285" s="39" t="s">
        <v>16</v>
      </c>
      <c r="D285" s="40" t="s">
        <v>445</v>
      </c>
      <c r="E285" s="41" t="s">
        <v>237</v>
      </c>
      <c r="F285" s="42" t="s">
        <v>242</v>
      </c>
      <c r="G285" s="43" t="s">
        <v>31</v>
      </c>
      <c r="H285" s="44" t="s">
        <v>243</v>
      </c>
      <c r="I285" s="45" t="s">
        <v>33</v>
      </c>
      <c r="J285" s="46">
        <v>33.630000000000003</v>
      </c>
      <c r="K285" s="47"/>
      <c r="L285" s="47" t="s">
        <v>27</v>
      </c>
      <c r="M285" s="48"/>
      <c r="N285" s="49"/>
      <c r="O285" s="50"/>
      <c r="P285" s="51" t="s">
        <v>19</v>
      </c>
      <c r="Q285" s="50" t="s">
        <v>433</v>
      </c>
      <c r="R285" s="50" t="s">
        <v>781</v>
      </c>
      <c r="S285" s="52">
        <v>9</v>
      </c>
      <c r="T285" s="52"/>
      <c r="U285" s="54">
        <v>16</v>
      </c>
      <c r="V285" s="50"/>
      <c r="W285" s="50">
        <v>7</v>
      </c>
      <c r="X285" s="50"/>
      <c r="Y285" s="56">
        <v>7</v>
      </c>
      <c r="Z285" s="80">
        <f>Y285*J285</f>
        <v>235.41000000000003</v>
      </c>
      <c r="AA285" s="73">
        <f t="shared" si="30"/>
        <v>235.41000000000003</v>
      </c>
      <c r="AB285" s="76" t="str">
        <f t="shared" si="31"/>
        <v>OK</v>
      </c>
    </row>
    <row r="286" spans="1:28" s="5" customFormat="1" ht="24" customHeight="1" x14ac:dyDescent="0.25">
      <c r="A286" s="93" t="s">
        <v>250</v>
      </c>
      <c r="B286" s="93"/>
      <c r="C286" s="93"/>
      <c r="D286" s="93"/>
      <c r="E286" s="93"/>
      <c r="F286" s="93"/>
      <c r="G286" s="93"/>
      <c r="H286" s="93"/>
      <c r="I286" s="93"/>
      <c r="J286" s="93"/>
      <c r="K286" s="1"/>
      <c r="L286" s="1"/>
      <c r="M286" s="1"/>
      <c r="N286" s="1"/>
      <c r="O286" s="1"/>
      <c r="P286" s="1"/>
      <c r="Q286" s="12" t="e">
        <f>SUM(#REF!)</f>
        <v>#REF!</v>
      </c>
      <c r="R286" s="13" t="e">
        <f>SUM(#REF!)</f>
        <v>#REF!</v>
      </c>
      <c r="S286" s="11"/>
      <c r="T286" s="2"/>
      <c r="U286" s="3"/>
      <c r="V286" s="4"/>
      <c r="Y286" s="71">
        <f>SUM(Y5:Y285)</f>
        <v>1010</v>
      </c>
      <c r="Z286" s="72">
        <f>SUM(Z5:Z285)</f>
        <v>79187.900000000023</v>
      </c>
      <c r="AA286" s="72">
        <f>SUM(AA5:AA285)</f>
        <v>79187.900000000023</v>
      </c>
      <c r="AB286" s="76"/>
    </row>
    <row r="287" spans="1:28" s="5" customFormat="1" ht="25.5" customHeight="1" x14ac:dyDescent="0.25">
      <c r="A287" s="6"/>
      <c r="C287" s="7"/>
      <c r="D287" s="7"/>
      <c r="F287" s="8"/>
      <c r="G287" s="9"/>
      <c r="J287" s="18" t="s">
        <v>256</v>
      </c>
      <c r="K287" s="1"/>
      <c r="L287" s="1"/>
      <c r="M287" s="1"/>
      <c r="N287" s="1"/>
      <c r="O287" s="1"/>
      <c r="P287" s="1"/>
      <c r="R287" s="19"/>
      <c r="S287" s="1"/>
      <c r="T287" s="2"/>
      <c r="U287" s="3"/>
      <c r="V287" s="4"/>
      <c r="Y287" s="14"/>
      <c r="Z287" s="78">
        <v>79187.899999999994</v>
      </c>
      <c r="AB287" s="76"/>
    </row>
    <row r="288" spans="1:28" s="5" customFormat="1" ht="35.25" customHeight="1" x14ac:dyDescent="0.2">
      <c r="A288" s="85" t="s">
        <v>251</v>
      </c>
      <c r="B288" s="85"/>
      <c r="C288" s="85"/>
      <c r="D288" s="86"/>
      <c r="E288" s="87"/>
      <c r="F288" s="87"/>
      <c r="G288" s="87"/>
      <c r="H288" s="87"/>
      <c r="I288" s="87"/>
      <c r="J288" s="87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7"/>
      <c r="Z288" s="89"/>
      <c r="AB288" s="76"/>
    </row>
    <row r="289" spans="1:28" s="5" customFormat="1" ht="36" customHeight="1" x14ac:dyDescent="0.2">
      <c r="A289" s="85" t="s">
        <v>252</v>
      </c>
      <c r="B289" s="85"/>
      <c r="C289" s="85"/>
      <c r="D289" s="86"/>
      <c r="E289" s="90"/>
      <c r="F289" s="90"/>
      <c r="G289" s="90"/>
      <c r="H289" s="90"/>
      <c r="I289" s="90"/>
      <c r="J289" s="90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0"/>
      <c r="Z289" s="92"/>
      <c r="AB289" s="76"/>
    </row>
    <row r="290" spans="1:28" s="5" customFormat="1" ht="15.75" x14ac:dyDescent="0.25">
      <c r="A290" s="6"/>
      <c r="C290" s="7"/>
      <c r="D290" s="7"/>
      <c r="F290" s="8"/>
      <c r="G290" s="9"/>
      <c r="J290" s="10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3"/>
      <c r="V290" s="4"/>
      <c r="Y290" s="14"/>
      <c r="Z290" s="74"/>
      <c r="AB290" s="77"/>
    </row>
  </sheetData>
  <sheetProtection sheet="1" objects="1" scenarios="1"/>
  <autoFilter ref="A4:Z289" xr:uid="{BE4E6BAF-74A9-4018-ACEB-30970B8EA001}">
    <filterColumn colId="24">
      <filters blank="1">
        <filter val="1"/>
        <filter val="10"/>
        <filter val="1010"/>
        <filter val="11"/>
        <filter val="12"/>
        <filter val="13"/>
        <filter val="14"/>
        <filter val="15"/>
        <filter val="16"/>
        <filter val="17"/>
        <filter val="19"/>
        <filter val="2"/>
        <filter val="20"/>
        <filter val="3"/>
        <filter val="4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5:Z285">
    <sortCondition ref="B5:B285"/>
    <sortCondition ref="E5:E285"/>
  </sortState>
  <mergeCells count="7">
    <mergeCell ref="A1:Z1"/>
    <mergeCell ref="A2:Z2"/>
    <mergeCell ref="A288:D288"/>
    <mergeCell ref="A289:D289"/>
    <mergeCell ref="E288:Z288"/>
    <mergeCell ref="E289:Z289"/>
    <mergeCell ref="A286:J286"/>
  </mergeCells>
  <conditionalFormatting sqref="G4 G210:G285 G175:G208 G85:G171 G73:G81 G6:G69 G290 E289">
    <cfRule type="containsText" dxfId="120" priority="237" operator="containsText" text="radni udžbenik">
      <formula>NOT(ISERROR(SEARCH("radni udžbenik",E4)))</formula>
    </cfRule>
  </conditionalFormatting>
  <conditionalFormatting sqref="L210:L285 L173:L208 L85:L171 L73:L81 L4:L69 S4:U285 L286:Q286 L287:P287 J287">
    <cfRule type="containsText" dxfId="119" priority="236" operator="containsText" text="Roditelj">
      <formula>NOT(ISERROR(SEARCH("Roditelj",J4)))</formula>
    </cfRule>
  </conditionalFormatting>
  <conditionalFormatting sqref="G4 G210:G285 G175:G208 G85:G171 G73:G81 G6:G69 G290 E289">
    <cfRule type="containsText" dxfId="118" priority="233" operator="containsText" text="za pomoć">
      <formula>NOT(ISERROR(SEARCH("za pomoć",E4)))</formula>
    </cfRule>
    <cfRule type="containsText" dxfId="117" priority="234" operator="containsText" text="primjeren">
      <formula>NOT(ISERROR(SEARCH("primjeren",E4)))</formula>
    </cfRule>
    <cfRule type="containsText" dxfId="116" priority="235" operator="containsText" text="radni udžbenik">
      <formula>NOT(ISERROR(SEARCH("radni udžbenik",E4)))</formula>
    </cfRule>
  </conditionalFormatting>
  <conditionalFormatting sqref="G5">
    <cfRule type="containsText" dxfId="115" priority="232" operator="containsText" text="radni udžbenik">
      <formula>NOT(ISERROR(SEARCH("radni udžbenik",G5)))</formula>
    </cfRule>
  </conditionalFormatting>
  <conditionalFormatting sqref="G5">
    <cfRule type="containsText" dxfId="114" priority="229" operator="containsText" text="za pomoć">
      <formula>NOT(ISERROR(SEARCH("za pomoć",G5)))</formula>
    </cfRule>
    <cfRule type="containsText" dxfId="113" priority="230" operator="containsText" text="primjeren">
      <formula>NOT(ISERROR(SEARCH("primjeren",G5)))</formula>
    </cfRule>
    <cfRule type="containsText" dxfId="112" priority="231" operator="containsText" text="radni udžbenik">
      <formula>NOT(ISERROR(SEARCH("radni udžbenik",G5)))</formula>
    </cfRule>
  </conditionalFormatting>
  <conditionalFormatting sqref="S5:T40 U6:U42 S138:U285 S47:T137 U47:U154 S41:U46">
    <cfRule type="cellIs" dxfId="111" priority="228" operator="lessThan">
      <formula>0</formula>
    </cfRule>
  </conditionalFormatting>
  <conditionalFormatting sqref="A5">
    <cfRule type="duplicateValues" dxfId="110" priority="238"/>
  </conditionalFormatting>
  <conditionalFormatting sqref="A5">
    <cfRule type="duplicateValues" dxfId="109" priority="239"/>
  </conditionalFormatting>
  <conditionalFormatting sqref="G173">
    <cfRule type="containsText" dxfId="108" priority="225" operator="containsText" text="radni udžbenik">
      <formula>NOT(ISERROR(SEARCH("radni udžbenik",G173)))</formula>
    </cfRule>
  </conditionalFormatting>
  <conditionalFormatting sqref="G173">
    <cfRule type="containsText" dxfId="107" priority="222" operator="containsText" text="za pomoć">
      <formula>NOT(ISERROR(SEARCH("za pomoć",G173)))</formula>
    </cfRule>
    <cfRule type="containsText" dxfId="106" priority="223" operator="containsText" text="primjeren">
      <formula>NOT(ISERROR(SEARCH("primjeren",G173)))</formula>
    </cfRule>
    <cfRule type="containsText" dxfId="105" priority="224" operator="containsText" text="radni udžbenik">
      <formula>NOT(ISERROR(SEARCH("radni udžbenik",G173)))</formula>
    </cfRule>
  </conditionalFormatting>
  <conditionalFormatting sqref="A174:E174 A173:T173 K174:T174 K172:T172 A175:U285 A85:T171 Q82:R84 A73:R81 A61:R69 S61:T84 A5:T60 U5:U174 R70:R72">
    <cfRule type="expression" dxfId="104" priority="240">
      <formula>$O5="x"</formula>
    </cfRule>
    <cfRule type="expression" dxfId="103" priority="241">
      <formula>$K5="izborna"</formula>
    </cfRule>
    <cfRule type="expression" dxfId="102" priority="242">
      <formula>$L5="Škola"</formula>
    </cfRule>
    <cfRule type="expression" dxfId="101" priority="243">
      <formula>$N5="drugi obrazovni materijali"</formula>
    </cfRule>
    <cfRule type="expression" dxfId="100" priority="244">
      <formula>$N5="pomoćna nastavna sredstva"</formula>
    </cfRule>
  </conditionalFormatting>
  <conditionalFormatting sqref="L209">
    <cfRule type="containsText" dxfId="99" priority="112" operator="containsText" text="Roditelj">
      <formula>NOT(ISERROR(SEARCH("Roditelj",L209)))</formula>
    </cfRule>
  </conditionalFormatting>
  <conditionalFormatting sqref="G209">
    <cfRule type="containsText" dxfId="98" priority="111" operator="containsText" text="radni udžbenik">
      <formula>NOT(ISERROR(SEARCH("radni udžbenik",G209)))</formula>
    </cfRule>
  </conditionalFormatting>
  <conditionalFormatting sqref="G209">
    <cfRule type="containsText" dxfId="97" priority="108" operator="containsText" text="za pomoć">
      <formula>NOT(ISERROR(SEARCH("za pomoć",G209)))</formula>
    </cfRule>
    <cfRule type="containsText" dxfId="96" priority="109" operator="containsText" text="primjeren">
      <formula>NOT(ISERROR(SEARCH("primjeren",G209)))</formula>
    </cfRule>
    <cfRule type="containsText" dxfId="95" priority="110" operator="containsText" text="radni udžbenik">
      <formula>NOT(ISERROR(SEARCH("radni udžbenik",G209)))</formula>
    </cfRule>
  </conditionalFormatting>
  <conditionalFormatting sqref="G207">
    <cfRule type="containsText" dxfId="94" priority="101" operator="containsText" text="za pomoć">
      <formula>NOT(ISERROR(SEARCH("za pomoć",G207)))</formula>
    </cfRule>
    <cfRule type="containsText" dxfId="93" priority="102" operator="containsText" text="primjeren">
      <formula>NOT(ISERROR(SEARCH("primjeren",G207)))</formula>
    </cfRule>
    <cfRule type="containsText" dxfId="92" priority="103" operator="containsText" text="radni udžbenik">
      <formula>NOT(ISERROR(SEARCH("radni udžbenik",G207)))</formula>
    </cfRule>
  </conditionalFormatting>
  <conditionalFormatting sqref="G207">
    <cfRule type="containsText" dxfId="91" priority="104" operator="containsText" text="radni udžbenik">
      <formula>NOT(ISERROR(SEARCH("radni udžbenik",G207)))</formula>
    </cfRule>
  </conditionalFormatting>
  <conditionalFormatting sqref="L172">
    <cfRule type="containsText" dxfId="90" priority="95" operator="containsText" text="Roditelj">
      <formula>NOT(ISERROR(SEARCH("Roditelj",L172)))</formula>
    </cfRule>
  </conditionalFormatting>
  <conditionalFormatting sqref="A172:E172">
    <cfRule type="expression" dxfId="89" priority="96">
      <formula>$O172="x"</formula>
    </cfRule>
    <cfRule type="expression" dxfId="88" priority="97">
      <formula>$K172="izborna"</formula>
    </cfRule>
    <cfRule type="expression" dxfId="87" priority="98">
      <formula>$L172="Škola"</formula>
    </cfRule>
    <cfRule type="expression" dxfId="86" priority="99">
      <formula>$N172="drugi obrazovni materijali"</formula>
    </cfRule>
    <cfRule type="expression" dxfId="85" priority="100">
      <formula>$N172="pomoćna nastavna sredstva"</formula>
    </cfRule>
  </conditionalFormatting>
  <conditionalFormatting sqref="G172">
    <cfRule type="containsText" dxfId="84" priority="86" operator="containsText" text="radni udžbenik">
      <formula>NOT(ISERROR(SEARCH("radni udžbenik",G172)))</formula>
    </cfRule>
  </conditionalFormatting>
  <conditionalFormatting sqref="G172">
    <cfRule type="containsText" dxfId="83" priority="83" operator="containsText" text="za pomoć">
      <formula>NOT(ISERROR(SEARCH("za pomoć",G172)))</formula>
    </cfRule>
    <cfRule type="containsText" dxfId="82" priority="84" operator="containsText" text="primjeren">
      <formula>NOT(ISERROR(SEARCH("primjeren",G172)))</formula>
    </cfRule>
    <cfRule type="containsText" dxfId="81" priority="85" operator="containsText" text="radni udžbenik">
      <formula>NOT(ISERROR(SEARCH("radni udžbenik",G172)))</formula>
    </cfRule>
  </conditionalFormatting>
  <conditionalFormatting sqref="F172:J172">
    <cfRule type="expression" dxfId="80" priority="87">
      <formula>$O172="x"</formula>
    </cfRule>
    <cfRule type="expression" dxfId="79" priority="88">
      <formula>$K172="izborna"</formula>
    </cfRule>
    <cfRule type="expression" dxfId="78" priority="89">
      <formula>$L172="Škola"</formula>
    </cfRule>
    <cfRule type="expression" dxfId="77" priority="90">
      <formula>$N172="drugi obrazovni materijali"</formula>
    </cfRule>
    <cfRule type="expression" dxfId="76" priority="91">
      <formula>$N172="pomoćna nastavna sredstva"</formula>
    </cfRule>
  </conditionalFormatting>
  <conditionalFormatting sqref="T5">
    <cfRule type="cellIs" dxfId="75" priority="76" operator="lessThan">
      <formula>0</formula>
    </cfRule>
  </conditionalFormatting>
  <conditionalFormatting sqref="T208">
    <cfRule type="containsText" dxfId="74" priority="69" operator="containsText" text="Roditelj">
      <formula>NOT(ISERROR(SEARCH("Roditelj",T208)))</formula>
    </cfRule>
  </conditionalFormatting>
  <conditionalFormatting sqref="T208">
    <cfRule type="cellIs" dxfId="73" priority="68" operator="lessThan">
      <formula>0</formula>
    </cfRule>
  </conditionalFormatting>
  <conditionalFormatting sqref="T208">
    <cfRule type="expression" dxfId="72" priority="70">
      <formula>$O208="x"</formula>
    </cfRule>
    <cfRule type="expression" dxfId="71" priority="71">
      <formula>$K208="izborna"</formula>
    </cfRule>
    <cfRule type="expression" dxfId="70" priority="72">
      <formula>$L208="Škola"</formula>
    </cfRule>
    <cfRule type="expression" dxfId="69" priority="73">
      <formula>$N208="drugi obrazovni materijali"</formula>
    </cfRule>
    <cfRule type="expression" dxfId="68" priority="74">
      <formula>$N208="pomoćna nastavna sredstva"</formula>
    </cfRule>
  </conditionalFormatting>
  <conditionalFormatting sqref="U5:U11 U43:U46 U74:U78">
    <cfRule type="cellIs" dxfId="67" priority="67" operator="lessThan">
      <formula>0</formula>
    </cfRule>
  </conditionalFormatting>
  <conditionalFormatting sqref="W86:X285 X85 W83:W85 W4:X81">
    <cfRule type="cellIs" dxfId="66" priority="65" operator="lessThan">
      <formula>0</formula>
    </cfRule>
  </conditionalFormatting>
  <conditionalFormatting sqref="G82:G84">
    <cfRule type="containsText" dxfId="65" priority="58" operator="containsText" text="radni udžbenik">
      <formula>NOT(ISERROR(SEARCH("radni udžbenik",G82)))</formula>
    </cfRule>
  </conditionalFormatting>
  <conditionalFormatting sqref="G82:G84">
    <cfRule type="containsText" dxfId="64" priority="55" operator="containsText" text="za pomoć">
      <formula>NOT(ISERROR(SEARCH("za pomoć",G82)))</formula>
    </cfRule>
    <cfRule type="containsText" dxfId="63" priority="56" operator="containsText" text="primjeren">
      <formula>NOT(ISERROR(SEARCH("primjeren",G82)))</formula>
    </cfRule>
    <cfRule type="containsText" dxfId="62" priority="57" operator="containsText" text="radni udžbenik">
      <formula>NOT(ISERROR(SEARCH("radni udžbenik",G82)))</formula>
    </cfRule>
  </conditionalFormatting>
  <conditionalFormatting sqref="L82:L84">
    <cfRule type="containsText" dxfId="61" priority="59" operator="containsText" text="Roditelj">
      <formula>NOT(ISERROR(SEARCH("Roditelj",L82)))</formula>
    </cfRule>
  </conditionalFormatting>
  <conditionalFormatting sqref="A82:P84">
    <cfRule type="expression" dxfId="60" priority="60">
      <formula>$O82="x"</formula>
    </cfRule>
    <cfRule type="expression" dxfId="59" priority="61">
      <formula>$K82="izborna"</formula>
    </cfRule>
    <cfRule type="expression" dxfId="58" priority="62">
      <formula>$L82="Škola"</formula>
    </cfRule>
    <cfRule type="expression" dxfId="57" priority="63">
      <formula>$N82="drugi obrazovni materijali"</formula>
    </cfRule>
    <cfRule type="expression" dxfId="56" priority="64">
      <formula>$N82="pomoćna nastavna sredstva"</formula>
    </cfRule>
  </conditionalFormatting>
  <conditionalFormatting sqref="T82:T84">
    <cfRule type="containsText" dxfId="55" priority="46" operator="containsText" text="Roditelj">
      <formula>NOT(ISERROR(SEARCH("Roditelj",T82)))</formula>
    </cfRule>
  </conditionalFormatting>
  <conditionalFormatting sqref="T82:T84">
    <cfRule type="cellIs" dxfId="54" priority="45" operator="lessThan">
      <formula>0</formula>
    </cfRule>
  </conditionalFormatting>
  <conditionalFormatting sqref="T82:T84">
    <cfRule type="expression" dxfId="53" priority="47">
      <formula>$O82="x"</formula>
    </cfRule>
    <cfRule type="expression" dxfId="52" priority="48">
      <formula>$K82="izborna"</formula>
    </cfRule>
    <cfRule type="expression" dxfId="51" priority="49">
      <formula>$L82="Škola"</formula>
    </cfRule>
    <cfRule type="expression" dxfId="50" priority="50">
      <formula>$N82="drugi obrazovni materijali"</formula>
    </cfRule>
    <cfRule type="expression" dxfId="49" priority="51">
      <formula>$N82="pomoćna nastavna sredstva"</formula>
    </cfRule>
  </conditionalFormatting>
  <conditionalFormatting sqref="W82:X82 X83:X84">
    <cfRule type="cellIs" dxfId="48" priority="44" operator="lessThan">
      <formula>0</formula>
    </cfRule>
  </conditionalFormatting>
  <conditionalFormatting sqref="Q70:Q72">
    <cfRule type="expression" dxfId="47" priority="39">
      <formula>$O70="x"</formula>
    </cfRule>
    <cfRule type="expression" dxfId="46" priority="40">
      <formula>$K70="izborna"</formula>
    </cfRule>
    <cfRule type="expression" dxfId="45" priority="41">
      <formula>$L70="Škola"</formula>
    </cfRule>
    <cfRule type="expression" dxfId="44" priority="42">
      <formula>$N70="drugi obrazovni materijali"</formula>
    </cfRule>
    <cfRule type="expression" dxfId="43" priority="43">
      <formula>$N70="pomoćna nastavna sredstva"</formula>
    </cfRule>
  </conditionalFormatting>
  <conditionalFormatting sqref="G70:G72">
    <cfRule type="containsText" dxfId="42" priority="32" operator="containsText" text="radni udžbenik">
      <formula>NOT(ISERROR(SEARCH("radni udžbenik",G70)))</formula>
    </cfRule>
  </conditionalFormatting>
  <conditionalFormatting sqref="G70:G72">
    <cfRule type="containsText" dxfId="41" priority="29" operator="containsText" text="za pomoć">
      <formula>NOT(ISERROR(SEARCH("za pomoć",G70)))</formula>
    </cfRule>
    <cfRule type="containsText" dxfId="40" priority="30" operator="containsText" text="primjeren">
      <formula>NOT(ISERROR(SEARCH("primjeren",G70)))</formula>
    </cfRule>
    <cfRule type="containsText" dxfId="39" priority="31" operator="containsText" text="radni udžbenik">
      <formula>NOT(ISERROR(SEARCH("radni udžbenik",G70)))</formula>
    </cfRule>
  </conditionalFormatting>
  <conditionalFormatting sqref="L70:L72">
    <cfRule type="containsText" dxfId="38" priority="33" operator="containsText" text="Roditelj">
      <formula>NOT(ISERROR(SEARCH("Roditelj",L70)))</formula>
    </cfRule>
  </conditionalFormatting>
  <conditionalFormatting sqref="A70:P72">
    <cfRule type="expression" dxfId="37" priority="34">
      <formula>$O70="x"</formula>
    </cfRule>
    <cfRule type="expression" dxfId="36" priority="35">
      <formula>$K70="izborna"</formula>
    </cfRule>
    <cfRule type="expression" dxfId="35" priority="36">
      <formula>$L70="Škola"</formula>
    </cfRule>
    <cfRule type="expression" dxfId="34" priority="37">
      <formula>$N70="drugi obrazovni materijali"</formula>
    </cfRule>
    <cfRule type="expression" dxfId="33" priority="38">
      <formula>$N70="pomoćna nastavna sredstva"</formula>
    </cfRule>
  </conditionalFormatting>
  <conditionalFormatting sqref="G174">
    <cfRule type="containsText" dxfId="32" priority="23" operator="containsText" text="radni udžbenik">
      <formula>NOT(ISERROR(SEARCH("radni udžbenik",G174)))</formula>
    </cfRule>
  </conditionalFormatting>
  <conditionalFormatting sqref="G174">
    <cfRule type="containsText" dxfId="31" priority="20" operator="containsText" text="za pomoć">
      <formula>NOT(ISERROR(SEARCH("za pomoć",G174)))</formula>
    </cfRule>
    <cfRule type="containsText" dxfId="30" priority="21" operator="containsText" text="primjeren">
      <formula>NOT(ISERROR(SEARCH("primjeren",G174)))</formula>
    </cfRule>
    <cfRule type="containsText" dxfId="29" priority="22" operator="containsText" text="radni udžbenik">
      <formula>NOT(ISERROR(SEARCH("radni udžbenik",G174)))</formula>
    </cfRule>
  </conditionalFormatting>
  <conditionalFormatting sqref="F174:J174">
    <cfRule type="expression" dxfId="28" priority="24">
      <formula>$O174="x"</formula>
    </cfRule>
    <cfRule type="expression" dxfId="27" priority="25">
      <formula>$K174="izborna"</formula>
    </cfRule>
    <cfRule type="expression" dxfId="26" priority="26">
      <formula>$L174="Škola"</formula>
    </cfRule>
    <cfRule type="expression" dxfId="25" priority="27">
      <formula>$N174="drugi obrazovni materijali"</formula>
    </cfRule>
    <cfRule type="expression" dxfId="24" priority="28">
      <formula>$N174="pomoćna nastavna sredstva"</formula>
    </cfRule>
  </conditionalFormatting>
  <conditionalFormatting sqref="G268">
    <cfRule type="containsText" dxfId="23" priority="19" operator="containsText" text="radni udžbenik">
      <formula>NOT(ISERROR(SEARCH("radni udžbenik",G268)))</formula>
    </cfRule>
  </conditionalFormatting>
  <conditionalFormatting sqref="G268">
    <cfRule type="containsText" dxfId="22" priority="16" operator="containsText" text="za pomoć">
      <formula>NOT(ISERROR(SEARCH("za pomoć",G268)))</formula>
    </cfRule>
    <cfRule type="containsText" dxfId="21" priority="17" operator="containsText" text="primjeren">
      <formula>NOT(ISERROR(SEARCH("primjeren",G268)))</formula>
    </cfRule>
    <cfRule type="containsText" dxfId="20" priority="18" operator="containsText" text="radni udžbenik">
      <formula>NOT(ISERROR(SEARCH("radni udžbenik",G268)))</formula>
    </cfRule>
  </conditionalFormatting>
  <conditionalFormatting sqref="G287">
    <cfRule type="containsText" dxfId="19" priority="10" operator="containsText" text="radni udžbenik">
      <formula>NOT(ISERROR(SEARCH("radni udžbenik",G287)))</formula>
    </cfRule>
  </conditionalFormatting>
  <conditionalFormatting sqref="L290:Q290">
    <cfRule type="containsText" dxfId="18" priority="9" operator="containsText" text="Roditelj">
      <formula>NOT(ISERROR(SEARCH("Roditelj",L290)))</formula>
    </cfRule>
  </conditionalFormatting>
  <conditionalFormatting sqref="G287">
    <cfRule type="containsText" dxfId="17" priority="6" operator="containsText" text="za pomoć">
      <formula>NOT(ISERROR(SEARCH("za pomoć",G287)))</formula>
    </cfRule>
    <cfRule type="containsText" dxfId="16" priority="7" operator="containsText" text="primjeren">
      <formula>NOT(ISERROR(SEARCH("primjeren",G287)))</formula>
    </cfRule>
    <cfRule type="containsText" dxfId="15" priority="8" operator="containsText" text="radni udžbenik">
      <formula>NOT(ISERROR(SEARCH("radni udžbenik",G287)))</formula>
    </cfRule>
  </conditionalFormatting>
  <conditionalFormatting sqref="A286 A290:V290 E289 K286:V286">
    <cfRule type="expression" dxfId="14" priority="11">
      <formula>#REF!="x"</formula>
    </cfRule>
    <cfRule type="expression" dxfId="13" priority="12">
      <formula>$J286="izborna"</formula>
    </cfRule>
    <cfRule type="expression" dxfId="12" priority="13">
      <formula>$T286="MZO"</formula>
    </cfRule>
    <cfRule type="expression" dxfId="11" priority="14">
      <formula>#REF!="drugi obrazovni materijali"</formula>
    </cfRule>
    <cfRule type="expression" dxfId="10" priority="15">
      <formula>#REF!="pomoćna nastavna sredstva"</formula>
    </cfRule>
  </conditionalFormatting>
  <conditionalFormatting sqref="A288:A289">
    <cfRule type="expression" dxfId="9" priority="1">
      <formula>#REF!="x"</formula>
    </cfRule>
    <cfRule type="expression" dxfId="8" priority="2">
      <formula>$K288="izborna"</formula>
    </cfRule>
    <cfRule type="expression" dxfId="7" priority="3">
      <formula>#REF!="MZO"</formula>
    </cfRule>
    <cfRule type="expression" dxfId="6" priority="4">
      <formula>#REF!="drugi obrazovni materijali"</formula>
    </cfRule>
    <cfRule type="expression" dxfId="5" priority="5">
      <formula>#REF!="pomoćna nastavna sredstva"</formula>
    </cfRule>
  </conditionalFormatting>
  <conditionalFormatting sqref="A287:G287 I287:P287 R287:V287">
    <cfRule type="expression" dxfId="4" priority="450">
      <formula>#REF!="x"</formula>
    </cfRule>
    <cfRule type="expression" dxfId="3" priority="451">
      <formula>#REF!="izborna"</formula>
    </cfRule>
    <cfRule type="expression" dxfId="2" priority="452">
      <formula>$T287="MZO"</formula>
    </cfRule>
    <cfRule type="expression" dxfId="1" priority="453">
      <formula>#REF!="drugi obrazovni materijali"</formula>
    </cfRule>
    <cfRule type="expression" dxfId="0" priority="454">
      <formula>#REF!="pomoćna nastavna sredstva"</formula>
    </cfRule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portrait" verticalDpi="0" r:id="rId1"/>
  <headerFooter>
    <oddHeader>&amp;L&amp;G</oddHeader>
    <oddFooter>&amp;L&amp;F&amp;C&amp;P/&amp;N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List2</vt:lpstr>
      <vt:lpstr>Udžbenici 2022-2023 - 1</vt:lpstr>
      <vt:lpstr>'Udžbenici 2022-2023 - 1'!Ispis_naslova</vt:lpstr>
      <vt:lpstr>'Udžbenici 2022-2023 - 1'!Podrucje_ispisa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Prgomet</dc:creator>
  <cp:lastModifiedBy>Ivica Prgomet</cp:lastModifiedBy>
  <cp:lastPrinted>2022-07-13T09:30:40Z</cp:lastPrinted>
  <dcterms:created xsi:type="dcterms:W3CDTF">2021-07-10T20:45:59Z</dcterms:created>
  <dcterms:modified xsi:type="dcterms:W3CDTF">2022-07-13T10:10:27Z</dcterms:modified>
</cp:coreProperties>
</file>